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ose/Desktop/Fundraising 2022 Pres/"/>
    </mc:Choice>
  </mc:AlternateContent>
  <xr:revisionPtr revIDLastSave="0" documentId="13_ncr:40009_{26F87172-9AD3-8A4A-9456-BF8EE1D54A6A}" xr6:coauthVersionLast="36" xr6:coauthVersionMax="36" xr10:uidLastSave="{00000000-0000-0000-0000-000000000000}"/>
  <bookViews>
    <workbookView xWindow="0" yWindow="0" windowWidth="51200" windowHeight="28800"/>
  </bookViews>
  <sheets>
    <sheet name="Summary" sheetId="2" r:id="rId1"/>
    <sheet name="Income Details" sheetId="5" r:id="rId2"/>
    <sheet name="Expense Details" sheetId="4" r:id="rId3"/>
  </sheets>
  <calcPr calcId="181029"/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K40" i="5"/>
  <c r="I40" i="5"/>
  <c r="G40" i="5"/>
  <c r="E40" i="5"/>
  <c r="C40" i="5"/>
  <c r="A40" i="5"/>
  <c r="O19" i="5"/>
  <c r="M19" i="5"/>
  <c r="K19" i="5"/>
  <c r="I19" i="5"/>
  <c r="G19" i="5"/>
  <c r="E19" i="5"/>
  <c r="C19" i="5"/>
  <c r="A19" i="5"/>
  <c r="A82" i="4"/>
  <c r="E82" i="4"/>
  <c r="B29" i="2"/>
  <c r="B28" i="2"/>
  <c r="G82" i="4"/>
  <c r="C29" i="2" s="1"/>
  <c r="C82" i="4"/>
  <c r="C28" i="2" s="1"/>
  <c r="M61" i="4"/>
  <c r="I61" i="4"/>
  <c r="E61" i="4"/>
  <c r="A61" i="4"/>
  <c r="M40" i="4"/>
  <c r="I40" i="4"/>
  <c r="E40" i="4"/>
  <c r="A40" i="4"/>
  <c r="A19" i="4"/>
  <c r="O61" i="4"/>
  <c r="C27" i="2" s="1"/>
  <c r="K61" i="4"/>
  <c r="C26" i="2" s="1"/>
  <c r="G61" i="4"/>
  <c r="C25" i="2" s="1"/>
  <c r="C61" i="4"/>
  <c r="C24" i="2" s="1"/>
  <c r="O40" i="4"/>
  <c r="C23" i="2" s="1"/>
  <c r="K40" i="4"/>
  <c r="C22" i="2" s="1"/>
  <c r="G40" i="4"/>
  <c r="C21" i="2" s="1"/>
  <c r="C40" i="4"/>
  <c r="C20" i="2" s="1"/>
  <c r="O19" i="4"/>
  <c r="C19" i="2" s="1"/>
  <c r="M19" i="4"/>
  <c r="K19" i="4"/>
  <c r="C18" i="2" s="1"/>
  <c r="I19" i="4"/>
  <c r="E19" i="4"/>
  <c r="G19" i="4"/>
  <c r="C17" i="2" s="1"/>
  <c r="C19" i="4"/>
  <c r="C16" i="2" s="1"/>
  <c r="C13" i="2" l="1"/>
  <c r="C30" i="2"/>
  <c r="C32" i="2" s="1"/>
</calcChain>
</file>

<file path=xl/sharedStrings.xml><?xml version="1.0" encoding="utf-8"?>
<sst xmlns="http://schemas.openxmlformats.org/spreadsheetml/2006/main" count="176" uniqueCount="66">
  <si>
    <t>Income</t>
  </si>
  <si>
    <t>Contributions Unrestricted</t>
  </si>
  <si>
    <t>Cadet Activities</t>
  </si>
  <si>
    <t>Contributions Restricted</t>
  </si>
  <si>
    <t>Facility Rent</t>
  </si>
  <si>
    <t xml:space="preserve">   Total Anticipated Income</t>
  </si>
  <si>
    <t>Post Office Box Rental</t>
  </si>
  <si>
    <t>Website Expense</t>
  </si>
  <si>
    <t>Cadet Colorguard Supplies</t>
  </si>
  <si>
    <t>Civil Air Patrol</t>
  </si>
  <si>
    <t>Awards</t>
  </si>
  <si>
    <t>Office supplies</t>
  </si>
  <si>
    <t>Recruiting Materials-printing</t>
  </si>
  <si>
    <t>Internet</t>
  </si>
  <si>
    <t>Telephone</t>
  </si>
  <si>
    <t>Travel</t>
  </si>
  <si>
    <t>Cadet Scholarships</t>
  </si>
  <si>
    <t>Fund Raising</t>
  </si>
  <si>
    <t>Squadron Dues</t>
  </si>
  <si>
    <t>Revenue item (Add)</t>
  </si>
  <si>
    <t>Expense</t>
  </si>
  <si>
    <t>Income Less Expense (should be zero)</t>
  </si>
  <si>
    <t xml:space="preserve">   Total Anticipated Expense</t>
  </si>
  <si>
    <t>Prepared by:</t>
  </si>
  <si>
    <t>Date prepared:</t>
  </si>
  <si>
    <t>Date submitted to wing HQ:</t>
  </si>
  <si>
    <t>Oregon Wing</t>
  </si>
  <si>
    <t>Galena Composite Squadron</t>
  </si>
  <si>
    <t>Fiscal Year 2023</t>
  </si>
  <si>
    <t>Approx Date</t>
  </si>
  <si>
    <t>Item</t>
  </si>
  <si>
    <t>Cost</t>
  </si>
  <si>
    <t>Prairie City Post Office Box (Annual)</t>
  </si>
  <si>
    <t>Additional Expense (Add)</t>
  </si>
  <si>
    <t>Facebook Adversiting</t>
  </si>
  <si>
    <t>Web Hosting</t>
  </si>
  <si>
    <t>Web Hosting + Domain Renewal + SSL Renewal</t>
  </si>
  <si>
    <t>Encampment Fuel Reimbursement</t>
  </si>
  <si>
    <t>NCSA Fuel Reimbursement (to/from PDX)</t>
  </si>
  <si>
    <t>Wing Conference Fuel Reimbursement</t>
  </si>
  <si>
    <t>VOIP</t>
  </si>
  <si>
    <t>Spring Cohort Recruitment Campaign</t>
  </si>
  <si>
    <t>Fall Cohort Recruitment Campaign</t>
  </si>
  <si>
    <t>Pilot Recruiting Flyers</t>
  </si>
  <si>
    <t>Chaplain Recruiting Flyers</t>
  </si>
  <si>
    <t>Health Services Recruiting Flyers</t>
  </si>
  <si>
    <t>Legal Officer Recruiting Flyers</t>
  </si>
  <si>
    <t>Cleaning Supplies (per agreement)</t>
  </si>
  <si>
    <t>ViaSat</t>
  </si>
  <si>
    <t>Fall Cohort Start Weekend</t>
  </si>
  <si>
    <t>Spring Cohort Start Weekend</t>
  </si>
  <si>
    <t>Flags, Rifles, Slings, Uniform Accoutrements</t>
  </si>
  <si>
    <t>Frames</t>
  </si>
  <si>
    <t>Printing</t>
  </si>
  <si>
    <t>Ribbons</t>
  </si>
  <si>
    <t>Paper</t>
  </si>
  <si>
    <t>Folders</t>
  </si>
  <si>
    <t>Scanner/Printer</t>
  </si>
  <si>
    <t>Toner</t>
  </si>
  <si>
    <t>Pens</t>
  </si>
  <si>
    <t>Contributions - Unrestricted</t>
  </si>
  <si>
    <t>Contributions - Restricted</t>
  </si>
  <si>
    <t>Fundraising</t>
  </si>
  <si>
    <t>Revenue Item (Add)</t>
  </si>
  <si>
    <t>Template from the National Website:</t>
  </si>
  <si>
    <t>https://www.gocivilairpatrol.com/members/cap-national-hq/financial-management/director-of-finance-tool-box/budgets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</si>
</sst>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6" formatCode="[$-409]d\-mmm\-yy;@"/>
    <numFmt numFmtId="168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theme="1"/>
        <bgColor theme="1"/>
      </patternFill>
    </fill>
    <fill>
      <patternFill patternType="solid">
        <fgColor theme="5"/>
        <bgColor theme="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41" fontId="0" fillId="0" borderId="0" xfId="0" applyNumberFormat="1"/>
    <xf numFmtId="41" fontId="0" fillId="0" borderId="1" xfId="0" applyNumberFormat="1" applyBorder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44" fontId="0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44" fontId="0" fillId="0" borderId="0" xfId="0" applyNumberForma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0" borderId="0" xfId="0" applyNumberFormat="1"/>
    <xf numFmtId="168" fontId="0" fillId="0" borderId="0" xfId="1" applyNumberFormat="1" applyFont="1"/>
    <xf numFmtId="168" fontId="0" fillId="0" borderId="1" xfId="1" applyNumberFormat="1" applyFont="1" applyBorder="1"/>
    <xf numFmtId="168" fontId="0" fillId="0" borderId="2" xfId="1" applyNumberFormat="1" applyFont="1" applyBorder="1"/>
    <xf numFmtId="0" fontId="7" fillId="0" borderId="0" xfId="2" applyFont="1"/>
  </cellXfs>
  <cellStyles count="3">
    <cellStyle name="Currency" xfId="1" builtinId="4"/>
    <cellStyle name="Hyperlink" xfId="2" builtinId="8"/>
    <cellStyle name="Normal" xfId="0" builtinId="0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6" formatCode="[$-409]d\-mmm\-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6" formatCode="[$-409]d\-mmm\-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409]d\-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"/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6" name="Table117" displayName="Table117" ref="A2:C19" totalsRowShown="0" headerRowDxfId="28" dataDxfId="27">
  <autoFilter ref="A2:C19"/>
  <tableColumns count="3">
    <tableColumn id="1" name="Approx Date" dataDxfId="26"/>
    <tableColumn id="2" name="Item" dataDxfId="25"/>
    <tableColumn id="3" name="Cost" dataDxfId="24" dataCellStyle="Currency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3" name="Table3" displayName="Table3" ref="I2:K19" totalsRowShown="0" headerRowDxfId="73">
  <autoFilter ref="I2:K19"/>
  <tableColumns count="3">
    <tableColumn id="1" name="Approx Date" dataDxfId="76"/>
    <tableColumn id="2" name="Item" dataDxfId="75"/>
    <tableColumn id="3" name="Cost" dataDxfId="74" dataCellStyle="Currency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4" name="Table4" displayName="Table4" ref="M2:O19" totalsRowShown="0" headerRowDxfId="69">
  <autoFilter ref="M2:O19"/>
  <tableColumns count="3">
    <tableColumn id="1" name="Approx Date" dataDxfId="72"/>
    <tableColumn id="2" name="Item" dataDxfId="71"/>
    <tableColumn id="3" name="Cost" dataDxfId="70" dataCellStyle="Currency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5" name="Table5" displayName="Table5" ref="A23:C40" totalsRowShown="0" headerRowDxfId="65">
  <autoFilter ref="A23:C40"/>
  <tableColumns count="3">
    <tableColumn id="1" name="Approx Date" dataDxfId="68"/>
    <tableColumn id="2" name="Item" dataDxfId="67"/>
    <tableColumn id="3" name="Cost" dataDxfId="66" dataCellStyle="Currency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6" name="Table6" displayName="Table6" ref="E23:G40" totalsRowShown="0" headerRowDxfId="61">
  <autoFilter ref="E23:G40"/>
  <tableColumns count="3">
    <tableColumn id="1" name="Approx Date" dataDxfId="64"/>
    <tableColumn id="2" name="Item" dataDxfId="63"/>
    <tableColumn id="3" name="Cost" dataDxfId="62" dataCellStyle="Currenc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7" name="Table7" displayName="Table7" ref="I23:K40" totalsRowShown="0" headerRowDxfId="57">
  <autoFilter ref="I23:K40"/>
  <tableColumns count="3">
    <tableColumn id="1" name="Approx Date" dataDxfId="60"/>
    <tableColumn id="2" name="Item" dataDxfId="59"/>
    <tableColumn id="3" name="Cost" dataDxfId="58" dataCellStyle="Currency"/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id="8" name="Table8" displayName="Table8" ref="M23:O40" totalsRowShown="0" headerRowDxfId="53">
  <autoFilter ref="M23:O40"/>
  <tableColumns count="3">
    <tableColumn id="1" name="Approx Date" dataDxfId="56"/>
    <tableColumn id="2" name="Item" dataDxfId="55"/>
    <tableColumn id="3" name="Cost" dataDxfId="54" dataCellStyle="Currency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9" name="Table9" displayName="Table9" ref="A44:C61" totalsRowShown="0" headerRowDxfId="49">
  <autoFilter ref="A44:C61"/>
  <tableColumns count="3">
    <tableColumn id="1" name="Approx Date" dataDxfId="52"/>
    <tableColumn id="2" name="Item" dataDxfId="51"/>
    <tableColumn id="3" name="Cost" dataDxfId="50" dataCellStyle="Currency"/>
  </tableColumns>
  <tableStyleInfo name="TableStyleMedium5" showFirstColumn="0" showLastColumn="0" showRowStripes="1" showColumnStripes="0"/>
</table>
</file>

<file path=xl/tables/table17.xml><?xml version="1.0" encoding="utf-8"?>
<table xmlns="http://schemas.openxmlformats.org/spreadsheetml/2006/main" id="10" name="Table10" displayName="Table10" ref="E44:G61" totalsRowShown="0" headerRowDxfId="45">
  <autoFilter ref="E44:G61"/>
  <tableColumns count="3">
    <tableColumn id="1" name="Approx Date" dataDxfId="48"/>
    <tableColumn id="2" name="Item" dataDxfId="47"/>
    <tableColumn id="3" name="Cost" dataDxfId="46" dataCellStyle="Currency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11" name="Table11" displayName="Table11" ref="I44:K61" totalsRowShown="0" headerRowDxfId="41">
  <autoFilter ref="I44:K61"/>
  <tableColumns count="3">
    <tableColumn id="1" name="Approx Date" dataDxfId="44"/>
    <tableColumn id="2" name="Item" dataDxfId="43"/>
    <tableColumn id="3" name="Cost" dataDxfId="42" dataCellStyle="Currency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12" name="Table12" displayName="Table12" ref="M44:O61" totalsRowShown="0" headerRowDxfId="37">
  <autoFilter ref="M44:O61"/>
  <tableColumns count="3">
    <tableColumn id="1" name="Approx Date" dataDxfId="40"/>
    <tableColumn id="2" name="Item" dataDxfId="39"/>
    <tableColumn id="3" name="Cost" dataDxfId="38" dataCellStyle="Currency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7" name="Table218" displayName="Table218" ref="E2:G19" totalsRowShown="0" headerRowDxfId="23">
  <autoFilter ref="E2:G19"/>
  <tableColumns count="3">
    <tableColumn id="1" name="Approx Date" dataDxfId="22"/>
    <tableColumn id="2" name="Item" dataDxfId="21"/>
    <tableColumn id="3" name="Cost" dataDxfId="20" dataCellStyle="Currency"/>
  </tableColumns>
  <tableStyleInfo name="TableStyleMedium5" showFirstColumn="0" showLastColumn="0" showRowStripes="1" showColumnStripes="0"/>
</table>
</file>

<file path=xl/tables/table20.xml><?xml version="1.0" encoding="utf-8"?>
<table xmlns="http://schemas.openxmlformats.org/spreadsheetml/2006/main" id="14" name="Table14" displayName="Table14" ref="A65:C82" totalsRowShown="0" headerRowDxfId="33">
  <autoFilter ref="A65:C82"/>
  <tableColumns count="3">
    <tableColumn id="1" name="Approx Date" dataDxfId="36"/>
    <tableColumn id="2" name="Item" dataDxfId="35"/>
    <tableColumn id="3" name="Cost" dataDxfId="34" dataCellStyle="Currency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15" name="Table15" displayName="Table15" ref="E65:G82" totalsRowShown="0" headerRowDxfId="29">
  <autoFilter ref="E65:G82"/>
  <tableColumns count="3">
    <tableColumn id="1" name="Approx Date" dataDxfId="32"/>
    <tableColumn id="2" name="Item" dataDxfId="31"/>
    <tableColumn id="3" name="Cost" dataDxfId="30" dataCellStyle="Currency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8" name="Table319" displayName="Table319" ref="I2:K19" totalsRowShown="0" headerRowDxfId="19">
  <autoFilter ref="I2:K19"/>
  <tableColumns count="3">
    <tableColumn id="1" name="Approx Date" dataDxfId="18"/>
    <tableColumn id="2" name="Item" dataDxfId="17"/>
    <tableColumn id="3" name="Cost" dataDxfId="16" dataCellStyle="Currency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9" name="Table420" displayName="Table420" ref="M2:O19" totalsRowShown="0" headerRowDxfId="15">
  <autoFilter ref="M2:O19"/>
  <tableColumns count="3">
    <tableColumn id="1" name="Approx Date" dataDxfId="14"/>
    <tableColumn id="2" name="Item" dataDxfId="13"/>
    <tableColumn id="3" name="Cost" dataDxfId="12" dataCellStyle="Currency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20" name="Table521" displayName="Table521" ref="A23:C40" totalsRowShown="0" headerRowDxfId="11">
  <autoFilter ref="A23:C40"/>
  <tableColumns count="3">
    <tableColumn id="1" name="Approx Date" dataDxfId="10"/>
    <tableColumn id="2" name="Item" dataDxfId="9"/>
    <tableColumn id="3" name="Cost" dataDxfId="8" dataCellStyle="Currency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21" name="Table622" displayName="Table622" ref="E23:G40" totalsRowShown="0" headerRowDxfId="7">
  <autoFilter ref="E23:G40"/>
  <tableColumns count="3">
    <tableColumn id="1" name="Approx Date" dataDxfId="6"/>
    <tableColumn id="2" name="Item" dataDxfId="5"/>
    <tableColumn id="3" name="Cost" dataDxfId="4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2" name="Table723" displayName="Table723" ref="I23:K40" totalsRowShown="0" headerRowDxfId="3">
  <autoFilter ref="I23:K40"/>
  <tableColumns count="3">
    <tableColumn id="1" name="Approx Date" dataDxfId="2"/>
    <tableColumn id="2" name="Item" dataDxfId="1"/>
    <tableColumn id="3" name="Cost" dataDxfId="0" dataCellStyle="Currency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" name="Table1" displayName="Table1" ref="A2:C19" totalsRowShown="0" headerRowDxfId="82" dataDxfId="81">
  <autoFilter ref="A2:C19"/>
  <tableColumns count="3">
    <tableColumn id="1" name="Approx Date" dataDxfId="85"/>
    <tableColumn id="2" name="Item" dataDxfId="84"/>
    <tableColumn id="3" name="Cost" dataDxfId="83" dataCellStyle="Currency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2" name="Table2" displayName="Table2" ref="E2:G19" totalsRowShown="0" headerRowDxfId="77">
  <autoFilter ref="E2:G19"/>
  <tableColumns count="3">
    <tableColumn id="1" name="Approx Date" dataDxfId="80"/>
    <tableColumn id="2" name="Item" dataDxfId="79"/>
    <tableColumn id="3" name="Cost" dataDxfId="78" dataCellStyle="Currency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civilairpatrol.com/members/cap-national-hq/financial-management/director-of-finance-tool-box/budge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13" Type="http://schemas.openxmlformats.org/officeDocument/2006/relationships/table" Target="../tables/table20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12" Type="http://schemas.openxmlformats.org/officeDocument/2006/relationships/table" Target="../tables/table19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Relationship Id="rId14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view="pageLayout" zoomScaleNormal="167" workbookViewId="0">
      <selection activeCell="C46" sqref="C46"/>
    </sheetView>
  </sheetViews>
  <sheetFormatPr baseColWidth="10" defaultRowHeight="15" x14ac:dyDescent="0.2"/>
  <cols>
    <col min="1" max="1" width="8.83203125" customWidth="1"/>
    <col min="2" max="2" width="39.33203125" customWidth="1"/>
    <col min="3" max="3" width="13.5" customWidth="1"/>
    <col min="4" max="256" width="8.83203125" customWidth="1"/>
  </cols>
  <sheetData>
    <row r="1" spans="2:3" ht="21" x14ac:dyDescent="0.25">
      <c r="B1" s="5" t="s">
        <v>9</v>
      </c>
      <c r="C1" s="5"/>
    </row>
    <row r="2" spans="2:3" ht="16" x14ac:dyDescent="0.2">
      <c r="B2" s="6" t="s">
        <v>26</v>
      </c>
      <c r="C2" s="6"/>
    </row>
    <row r="3" spans="2:3" ht="16" x14ac:dyDescent="0.2">
      <c r="B3" s="6" t="s">
        <v>27</v>
      </c>
      <c r="C3" s="6"/>
    </row>
    <row r="4" spans="2:3" ht="16" x14ac:dyDescent="0.2">
      <c r="B4" s="6" t="s">
        <v>28</v>
      </c>
      <c r="C4" s="6"/>
    </row>
    <row r="6" spans="2:3" ht="16" x14ac:dyDescent="0.2">
      <c r="B6" s="3" t="s">
        <v>0</v>
      </c>
      <c r="C6" s="1"/>
    </row>
    <row r="7" spans="2:3" x14ac:dyDescent="0.2">
      <c r="B7" t="s">
        <v>1</v>
      </c>
      <c r="C7" s="29">
        <f>'Income Details'!C19</f>
        <v>0</v>
      </c>
    </row>
    <row r="8" spans="2:3" x14ac:dyDescent="0.2">
      <c r="B8" t="s">
        <v>3</v>
      </c>
      <c r="C8" s="29">
        <f>'Income Details'!G19</f>
        <v>0</v>
      </c>
    </row>
    <row r="9" spans="2:3" x14ac:dyDescent="0.2">
      <c r="B9" t="s">
        <v>17</v>
      </c>
      <c r="C9" s="29">
        <f>'Income Details'!O19</f>
        <v>0</v>
      </c>
    </row>
    <row r="10" spans="2:3" x14ac:dyDescent="0.2">
      <c r="B10" t="s">
        <v>18</v>
      </c>
      <c r="C10" s="29">
        <f>'Income Details'!C40</f>
        <v>0</v>
      </c>
    </row>
    <row r="11" spans="2:3" x14ac:dyDescent="0.2">
      <c r="B11" t="s">
        <v>19</v>
      </c>
      <c r="C11" s="29">
        <f>'Income Details'!G40</f>
        <v>0</v>
      </c>
    </row>
    <row r="12" spans="2:3" x14ac:dyDescent="0.2">
      <c r="B12" t="s">
        <v>19</v>
      </c>
      <c r="C12" s="30">
        <f>'Income Details'!K40</f>
        <v>0</v>
      </c>
    </row>
    <row r="13" spans="2:3" x14ac:dyDescent="0.2">
      <c r="B13" t="s">
        <v>5</v>
      </c>
      <c r="C13" s="29">
        <f>+SUM(C7:C12)</f>
        <v>0</v>
      </c>
    </row>
    <row r="14" spans="2:3" x14ac:dyDescent="0.2">
      <c r="C14" s="1"/>
    </row>
    <row r="15" spans="2:3" ht="16" x14ac:dyDescent="0.2">
      <c r="B15" s="3" t="s">
        <v>20</v>
      </c>
      <c r="C15" s="1"/>
    </row>
    <row r="16" spans="2:3" x14ac:dyDescent="0.2">
      <c r="B16" t="s">
        <v>10</v>
      </c>
      <c r="C16" s="29">
        <f>'Expense Details'!C19</f>
        <v>60</v>
      </c>
    </row>
    <row r="17" spans="2:3" x14ac:dyDescent="0.2">
      <c r="B17" t="s">
        <v>2</v>
      </c>
      <c r="C17" s="29">
        <f>'Expense Details'!G19</f>
        <v>150</v>
      </c>
    </row>
    <row r="18" spans="2:3" x14ac:dyDescent="0.2">
      <c r="B18" t="s">
        <v>8</v>
      </c>
      <c r="C18" s="29">
        <f>'Expense Details'!K19</f>
        <v>1500</v>
      </c>
    </row>
    <row r="19" spans="2:3" x14ac:dyDescent="0.2">
      <c r="B19" t="s">
        <v>16</v>
      </c>
      <c r="C19" s="29">
        <f>'Expense Details'!O19</f>
        <v>0</v>
      </c>
    </row>
    <row r="20" spans="2:3" x14ac:dyDescent="0.2">
      <c r="B20" t="s">
        <v>4</v>
      </c>
      <c r="C20" s="29">
        <f>'Expense Details'!C40</f>
        <v>40</v>
      </c>
    </row>
    <row r="21" spans="2:3" x14ac:dyDescent="0.2">
      <c r="B21" t="s">
        <v>13</v>
      </c>
      <c r="C21" s="29">
        <f>'Expense Details'!G40</f>
        <v>480</v>
      </c>
    </row>
    <row r="22" spans="2:3" x14ac:dyDescent="0.2">
      <c r="B22" t="s">
        <v>11</v>
      </c>
      <c r="C22" s="29">
        <f>'Expense Details'!K40</f>
        <v>280</v>
      </c>
    </row>
    <row r="23" spans="2:3" x14ac:dyDescent="0.2">
      <c r="B23" t="s">
        <v>6</v>
      </c>
      <c r="C23" s="29">
        <f>'Expense Details'!O40</f>
        <v>62</v>
      </c>
    </row>
    <row r="24" spans="2:3" x14ac:dyDescent="0.2">
      <c r="B24" t="s">
        <v>12</v>
      </c>
      <c r="C24" s="29">
        <f>'Expense Details'!C61</f>
        <v>240</v>
      </c>
    </row>
    <row r="25" spans="2:3" x14ac:dyDescent="0.2">
      <c r="B25" t="s">
        <v>14</v>
      </c>
      <c r="C25" s="29">
        <f>'Expense Details'!G61</f>
        <v>360</v>
      </c>
    </row>
    <row r="26" spans="2:3" x14ac:dyDescent="0.2">
      <c r="B26" t="s">
        <v>15</v>
      </c>
      <c r="C26" s="29">
        <f>'Expense Details'!K61</f>
        <v>450</v>
      </c>
    </row>
    <row r="27" spans="2:3" x14ac:dyDescent="0.2">
      <c r="B27" t="s">
        <v>7</v>
      </c>
      <c r="C27" s="29">
        <f>'Expense Details'!O61</f>
        <v>86</v>
      </c>
    </row>
    <row r="28" spans="2:3" x14ac:dyDescent="0.2">
      <c r="B28" s="28" t="str">
        <f>'Expense Details'!A64</f>
        <v>Additional Expense (Add)</v>
      </c>
      <c r="C28" s="29">
        <f>'Expense Details'!C82</f>
        <v>0</v>
      </c>
    </row>
    <row r="29" spans="2:3" x14ac:dyDescent="0.2">
      <c r="B29" s="28" t="str">
        <f>'Expense Details'!E64</f>
        <v>Additional Expense (Add)</v>
      </c>
      <c r="C29" s="30">
        <f>'Expense Details'!G82</f>
        <v>0</v>
      </c>
    </row>
    <row r="30" spans="2:3" x14ac:dyDescent="0.2">
      <c r="B30" t="s">
        <v>22</v>
      </c>
      <c r="C30" s="30">
        <f>SUM(C16:C29)</f>
        <v>3708</v>
      </c>
    </row>
    <row r="31" spans="2:3" x14ac:dyDescent="0.2">
      <c r="C31" s="29"/>
    </row>
    <row r="32" spans="2:3" ht="16" thickBot="1" x14ac:dyDescent="0.25">
      <c r="B32" t="s">
        <v>21</v>
      </c>
      <c r="C32" s="31">
        <f>C13-C30</f>
        <v>-3708</v>
      </c>
    </row>
    <row r="33" spans="1:3" ht="16" thickTop="1" x14ac:dyDescent="0.2">
      <c r="C33" s="1"/>
    </row>
    <row r="34" spans="1:3" x14ac:dyDescent="0.2">
      <c r="B34" s="4" t="s">
        <v>23</v>
      </c>
      <c r="C34" s="2"/>
    </row>
    <row r="35" spans="1:3" x14ac:dyDescent="0.2">
      <c r="C35" s="1"/>
    </row>
    <row r="36" spans="1:3" x14ac:dyDescent="0.2">
      <c r="B36" s="4" t="s">
        <v>24</v>
      </c>
      <c r="C36" s="2"/>
    </row>
    <row r="37" spans="1:3" x14ac:dyDescent="0.2">
      <c r="C37" s="1"/>
    </row>
    <row r="38" spans="1:3" x14ac:dyDescent="0.2">
      <c r="B38" s="4" t="s">
        <v>25</v>
      </c>
      <c r="C38" s="2"/>
    </row>
    <row r="41" spans="1:3" x14ac:dyDescent="0.2">
      <c r="A41" t="s">
        <v>64</v>
      </c>
    </row>
    <row r="42" spans="1:3" x14ac:dyDescent="0.2">
      <c r="A42" s="32" t="s">
        <v>65</v>
      </c>
    </row>
  </sheetData>
  <mergeCells count="4">
    <mergeCell ref="B1:C1"/>
    <mergeCell ref="B2:C2"/>
    <mergeCell ref="B3:C3"/>
    <mergeCell ref="B4:C4"/>
  </mergeCells>
  <phoneticPr fontId="0" type="noConversion"/>
  <hyperlinks>
    <hyperlink ref="A42" r:id="rId1"/>
  </hyperlinks>
  <pageMargins left="0.7" right="0.7" top="0.75" bottom="0.75" header="0.3" footer="0.3"/>
  <pageSetup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K29" sqref="K29"/>
    </sheetView>
  </sheetViews>
  <sheetFormatPr baseColWidth="10" defaultRowHeight="15" x14ac:dyDescent="0.2"/>
  <cols>
    <col min="1" max="1" width="12.83203125" style="10" customWidth="1"/>
    <col min="2" max="2" width="50" style="10" customWidth="1"/>
    <col min="3" max="3" width="10.83203125" style="10"/>
    <col min="4" max="4" width="3.33203125" style="10" customWidth="1"/>
    <col min="5" max="5" width="12.83203125" style="10" customWidth="1"/>
    <col min="6" max="6" width="50" style="10" customWidth="1"/>
    <col min="7" max="7" width="10.83203125" style="10"/>
    <col min="8" max="8" width="3.33203125" style="10" customWidth="1"/>
    <col min="9" max="9" width="12.83203125" style="10" customWidth="1"/>
    <col min="10" max="10" width="50" style="10" customWidth="1"/>
    <col min="11" max="11" width="10.83203125" style="10"/>
    <col min="12" max="12" width="3.33203125" style="10" customWidth="1"/>
    <col min="13" max="13" width="12.83203125" style="10" customWidth="1"/>
    <col min="14" max="14" width="50" style="10" customWidth="1"/>
    <col min="15" max="16384" width="10.83203125" style="10"/>
  </cols>
  <sheetData>
    <row r="1" spans="1:15" s="7" customFormat="1" x14ac:dyDescent="0.2">
      <c r="A1" s="9" t="s">
        <v>60</v>
      </c>
      <c r="B1" s="9"/>
      <c r="C1" s="8"/>
      <c r="E1" s="17" t="s">
        <v>61</v>
      </c>
      <c r="F1" s="17"/>
      <c r="G1" s="17"/>
      <c r="I1" s="18" t="s">
        <v>8</v>
      </c>
      <c r="J1" s="18"/>
      <c r="K1" s="18"/>
      <c r="M1" s="19" t="s">
        <v>62</v>
      </c>
      <c r="N1" s="19"/>
      <c r="O1" s="19"/>
    </row>
    <row r="2" spans="1:15" x14ac:dyDescent="0.2">
      <c r="A2" s="10" t="s">
        <v>29</v>
      </c>
      <c r="B2" s="10" t="s">
        <v>30</v>
      </c>
      <c r="C2" s="10" t="s">
        <v>31</v>
      </c>
      <c r="E2" s="10" t="s">
        <v>29</v>
      </c>
      <c r="F2" s="10" t="s">
        <v>30</v>
      </c>
      <c r="G2" s="10" t="s">
        <v>31</v>
      </c>
      <c r="I2" s="10" t="s">
        <v>29</v>
      </c>
      <c r="J2" s="10" t="s">
        <v>30</v>
      </c>
      <c r="K2" s="10" t="s">
        <v>31</v>
      </c>
      <c r="M2" s="10" t="s">
        <v>29</v>
      </c>
      <c r="N2" s="10" t="s">
        <v>30</v>
      </c>
      <c r="O2" s="10" t="s">
        <v>31</v>
      </c>
    </row>
    <row r="3" spans="1:15" x14ac:dyDescent="0.2">
      <c r="A3" s="11"/>
      <c r="C3" s="12">
        <v>0</v>
      </c>
      <c r="E3" s="24"/>
      <c r="F3" s="20"/>
      <c r="G3" s="22">
        <v>0</v>
      </c>
      <c r="H3" s="20"/>
      <c r="I3" s="24"/>
      <c r="J3" s="20"/>
      <c r="K3" s="22">
        <v>0</v>
      </c>
      <c r="L3" s="20"/>
      <c r="M3" s="24"/>
      <c r="N3" s="20"/>
      <c r="O3" s="12">
        <v>0</v>
      </c>
    </row>
    <row r="4" spans="1:15" x14ac:dyDescent="0.2">
      <c r="A4" s="11"/>
      <c r="C4" s="12">
        <v>0</v>
      </c>
      <c r="E4" s="24"/>
      <c r="F4" s="20"/>
      <c r="G4" s="22">
        <v>0</v>
      </c>
      <c r="H4" s="20"/>
      <c r="I4" s="24"/>
      <c r="J4" s="20"/>
      <c r="K4" s="22">
        <v>0</v>
      </c>
      <c r="L4" s="20"/>
      <c r="M4" s="24"/>
      <c r="N4" s="20"/>
      <c r="O4" s="12">
        <v>0</v>
      </c>
    </row>
    <row r="5" spans="1:15" x14ac:dyDescent="0.2">
      <c r="A5" s="11"/>
      <c r="C5" s="12">
        <v>0</v>
      </c>
      <c r="E5" s="24"/>
      <c r="F5" s="20"/>
      <c r="G5" s="22">
        <v>0</v>
      </c>
      <c r="H5" s="20"/>
      <c r="I5" s="24"/>
      <c r="J5" s="20"/>
      <c r="K5" s="22">
        <v>0</v>
      </c>
      <c r="L5" s="20"/>
      <c r="M5" s="24"/>
      <c r="N5" s="20"/>
      <c r="O5" s="12">
        <v>0</v>
      </c>
    </row>
    <row r="6" spans="1:15" x14ac:dyDescent="0.2">
      <c r="A6" s="11"/>
      <c r="C6" s="12">
        <v>0</v>
      </c>
      <c r="E6" s="24"/>
      <c r="F6" s="20"/>
      <c r="G6" s="22">
        <v>0</v>
      </c>
      <c r="H6" s="20"/>
      <c r="I6" s="24"/>
      <c r="J6" s="20"/>
      <c r="K6" s="22">
        <v>0</v>
      </c>
      <c r="L6" s="20"/>
      <c r="M6" s="24"/>
      <c r="N6" s="20"/>
      <c r="O6" s="12">
        <v>0</v>
      </c>
    </row>
    <row r="7" spans="1:15" x14ac:dyDescent="0.2">
      <c r="A7" s="11"/>
      <c r="C7" s="12">
        <v>0</v>
      </c>
      <c r="E7" s="24"/>
      <c r="F7" s="20"/>
      <c r="G7" s="22">
        <v>0</v>
      </c>
      <c r="H7" s="20"/>
      <c r="I7" s="24"/>
      <c r="J7" s="20"/>
      <c r="K7" s="22">
        <v>0</v>
      </c>
      <c r="L7" s="20"/>
      <c r="M7" s="24"/>
      <c r="N7" s="20"/>
      <c r="O7" s="12">
        <v>0</v>
      </c>
    </row>
    <row r="8" spans="1:15" x14ac:dyDescent="0.2">
      <c r="A8" s="11"/>
      <c r="C8" s="12">
        <v>0</v>
      </c>
      <c r="E8" s="24"/>
      <c r="F8" s="20"/>
      <c r="G8" s="22">
        <v>0</v>
      </c>
      <c r="H8" s="20"/>
      <c r="I8" s="24"/>
      <c r="J8" s="20"/>
      <c r="K8" s="22">
        <v>0</v>
      </c>
      <c r="L8" s="20"/>
      <c r="M8" s="24"/>
      <c r="N8" s="20"/>
      <c r="O8" s="12">
        <v>0</v>
      </c>
    </row>
    <row r="9" spans="1:15" x14ac:dyDescent="0.2">
      <c r="A9" s="11"/>
      <c r="C9" s="12">
        <v>0</v>
      </c>
      <c r="E9" s="24"/>
      <c r="F9" s="20"/>
      <c r="G9" s="22">
        <v>0</v>
      </c>
      <c r="H9" s="20"/>
      <c r="I9" s="24"/>
      <c r="J9" s="20"/>
      <c r="K9" s="22">
        <v>0</v>
      </c>
      <c r="L9" s="20"/>
      <c r="M9" s="24"/>
      <c r="N9" s="20"/>
      <c r="O9" s="12">
        <v>0</v>
      </c>
    </row>
    <row r="10" spans="1:15" x14ac:dyDescent="0.2">
      <c r="A10" s="11"/>
      <c r="C10" s="12">
        <v>0</v>
      </c>
      <c r="E10" s="24"/>
      <c r="F10" s="20"/>
      <c r="G10" s="22">
        <v>0</v>
      </c>
      <c r="H10" s="20"/>
      <c r="I10" s="24"/>
      <c r="J10" s="20"/>
      <c r="K10" s="22">
        <v>0</v>
      </c>
      <c r="L10" s="20"/>
      <c r="M10" s="24"/>
      <c r="N10" s="20"/>
      <c r="O10" s="12">
        <v>0</v>
      </c>
    </row>
    <row r="11" spans="1:15" x14ac:dyDescent="0.2">
      <c r="A11" s="11"/>
      <c r="C11" s="12">
        <v>0</v>
      </c>
      <c r="E11" s="24"/>
      <c r="F11" s="20"/>
      <c r="G11" s="22">
        <v>0</v>
      </c>
      <c r="H11" s="20"/>
      <c r="I11" s="24"/>
      <c r="J11" s="20"/>
      <c r="K11" s="22">
        <v>0</v>
      </c>
      <c r="L11" s="20"/>
      <c r="M11" s="24"/>
      <c r="N11" s="20"/>
      <c r="O11" s="12">
        <v>0</v>
      </c>
    </row>
    <row r="12" spans="1:15" x14ac:dyDescent="0.2">
      <c r="A12" s="11"/>
      <c r="C12" s="12">
        <v>0</v>
      </c>
      <c r="E12" s="24"/>
      <c r="F12" s="20"/>
      <c r="G12" s="22">
        <v>0</v>
      </c>
      <c r="H12" s="20"/>
      <c r="I12" s="24"/>
      <c r="J12" s="20"/>
      <c r="K12" s="22">
        <v>0</v>
      </c>
      <c r="L12" s="20"/>
      <c r="M12" s="24"/>
      <c r="N12" s="20"/>
      <c r="O12" s="12">
        <v>0</v>
      </c>
    </row>
    <row r="13" spans="1:15" x14ac:dyDescent="0.2">
      <c r="A13" s="11"/>
      <c r="C13" s="12">
        <v>0</v>
      </c>
      <c r="E13" s="24"/>
      <c r="F13" s="20"/>
      <c r="G13" s="22">
        <v>0</v>
      </c>
      <c r="H13" s="20"/>
      <c r="I13" s="24"/>
      <c r="J13" s="20"/>
      <c r="K13" s="22">
        <v>0</v>
      </c>
      <c r="L13" s="20"/>
      <c r="M13" s="24"/>
      <c r="N13" s="20"/>
      <c r="O13" s="12">
        <v>0</v>
      </c>
    </row>
    <row r="14" spans="1:15" x14ac:dyDescent="0.2">
      <c r="A14" s="11"/>
      <c r="C14" s="12">
        <v>0</v>
      </c>
      <c r="E14" s="24"/>
      <c r="F14" s="20"/>
      <c r="G14" s="22">
        <v>0</v>
      </c>
      <c r="H14" s="20"/>
      <c r="I14" s="24"/>
      <c r="J14" s="20"/>
      <c r="K14" s="22">
        <v>0</v>
      </c>
      <c r="L14" s="20"/>
      <c r="M14" s="24"/>
      <c r="N14" s="20"/>
      <c r="O14" s="12">
        <v>0</v>
      </c>
    </row>
    <row r="15" spans="1:15" x14ac:dyDescent="0.2">
      <c r="A15" s="11"/>
      <c r="C15" s="12">
        <v>0</v>
      </c>
      <c r="E15" s="24"/>
      <c r="F15" s="20"/>
      <c r="G15" s="22">
        <v>0</v>
      </c>
      <c r="H15" s="20"/>
      <c r="I15" s="24"/>
      <c r="J15" s="20"/>
      <c r="K15" s="22">
        <v>0</v>
      </c>
      <c r="L15" s="20"/>
      <c r="M15" s="24"/>
      <c r="N15" s="20"/>
      <c r="O15" s="12">
        <v>0</v>
      </c>
    </row>
    <row r="16" spans="1:15" x14ac:dyDescent="0.2">
      <c r="A16" s="11"/>
      <c r="C16" s="12">
        <v>0</v>
      </c>
      <c r="E16" s="24"/>
      <c r="F16" s="20"/>
      <c r="G16" s="22">
        <v>0</v>
      </c>
      <c r="H16" s="20"/>
      <c r="I16" s="24"/>
      <c r="J16" s="20"/>
      <c r="K16" s="22">
        <v>0</v>
      </c>
      <c r="L16" s="20"/>
      <c r="M16" s="24"/>
      <c r="N16" s="20"/>
      <c r="O16" s="12">
        <v>0</v>
      </c>
    </row>
    <row r="17" spans="1:15" x14ac:dyDescent="0.2">
      <c r="A17" s="11"/>
      <c r="C17" s="12">
        <v>0</v>
      </c>
      <c r="E17" s="24"/>
      <c r="F17" s="20"/>
      <c r="G17" s="22">
        <v>0</v>
      </c>
      <c r="H17" s="20"/>
      <c r="I17" s="24"/>
      <c r="J17" s="20"/>
      <c r="K17" s="22">
        <v>0</v>
      </c>
      <c r="L17" s="20"/>
      <c r="M17" s="24"/>
      <c r="N17" s="20"/>
      <c r="O17" s="12">
        <v>0</v>
      </c>
    </row>
    <row r="18" spans="1:15" x14ac:dyDescent="0.2">
      <c r="A18" s="11"/>
      <c r="C18" s="12">
        <v>0</v>
      </c>
      <c r="E18" s="24"/>
      <c r="F18" s="20"/>
      <c r="G18" s="22">
        <v>0</v>
      </c>
      <c r="H18" s="20"/>
      <c r="I18" s="24"/>
      <c r="J18" s="20"/>
      <c r="K18" s="22">
        <v>0</v>
      </c>
      <c r="L18" s="20"/>
      <c r="M18" s="24"/>
      <c r="N18" s="20"/>
      <c r="O18" s="12">
        <v>0</v>
      </c>
    </row>
    <row r="19" spans="1:15" x14ac:dyDescent="0.2">
      <c r="A19" s="13" t="str">
        <f>CONCATENATE(A1," Total")</f>
        <v>Contributions - Unrestricted Total</v>
      </c>
      <c r="C19" s="14">
        <f>SUM(C3:C18)</f>
        <v>0</v>
      </c>
      <c r="E19" s="13" t="str">
        <f>CONCATENATE(E1," Total")</f>
        <v>Contributions - Restricted Total</v>
      </c>
      <c r="G19" s="14">
        <f>SUM(G3:G18)</f>
        <v>0</v>
      </c>
      <c r="I19" s="13" t="str">
        <f>CONCATENATE(I1," Total")</f>
        <v>Cadet Colorguard Supplies Total</v>
      </c>
      <c r="K19" s="14">
        <f>SUM(K3:K18)</f>
        <v>0</v>
      </c>
      <c r="M19" s="13" t="str">
        <f>CONCATENATE(M1," Total")</f>
        <v>Fundraising Total</v>
      </c>
      <c r="O19" s="14">
        <f>SUM(O3:O18)</f>
        <v>0</v>
      </c>
    </row>
    <row r="22" spans="1:15" s="7" customFormat="1" x14ac:dyDescent="0.2">
      <c r="A22" s="16" t="s">
        <v>18</v>
      </c>
      <c r="B22" s="16"/>
      <c r="C22" s="16"/>
      <c r="E22" s="25" t="s">
        <v>63</v>
      </c>
      <c r="F22" s="25"/>
      <c r="G22" s="25"/>
      <c r="I22" s="27" t="s">
        <v>63</v>
      </c>
      <c r="J22" s="27"/>
      <c r="K22" s="27"/>
      <c r="M22" s="10"/>
      <c r="N22" s="10"/>
      <c r="O22" s="10"/>
    </row>
    <row r="23" spans="1:15" x14ac:dyDescent="0.2">
      <c r="A23" s="10" t="s">
        <v>29</v>
      </c>
      <c r="B23" s="10" t="s">
        <v>30</v>
      </c>
      <c r="C23" s="10" t="s">
        <v>31</v>
      </c>
      <c r="E23" s="10" t="s">
        <v>29</v>
      </c>
      <c r="F23" s="10" t="s">
        <v>30</v>
      </c>
      <c r="G23" s="10" t="s">
        <v>31</v>
      </c>
      <c r="I23" s="10" t="s">
        <v>29</v>
      </c>
      <c r="J23" s="10" t="s">
        <v>30</v>
      </c>
      <c r="K23" s="10" t="s">
        <v>31</v>
      </c>
    </row>
    <row r="24" spans="1:15" x14ac:dyDescent="0.2">
      <c r="A24" s="11"/>
      <c r="C24" s="12">
        <v>0</v>
      </c>
      <c r="E24" s="15"/>
      <c r="G24" s="12">
        <v>0</v>
      </c>
      <c r="I24" s="15"/>
      <c r="K24" s="12">
        <v>0</v>
      </c>
    </row>
    <row r="25" spans="1:15" x14ac:dyDescent="0.2">
      <c r="A25" s="11"/>
      <c r="C25" s="12">
        <v>0</v>
      </c>
      <c r="E25" s="15"/>
      <c r="G25" s="12">
        <v>0</v>
      </c>
      <c r="I25" s="15"/>
      <c r="K25" s="12">
        <v>0</v>
      </c>
    </row>
    <row r="26" spans="1:15" x14ac:dyDescent="0.2">
      <c r="A26" s="11"/>
      <c r="C26" s="12">
        <v>0</v>
      </c>
      <c r="E26" s="15"/>
      <c r="G26" s="12">
        <v>0</v>
      </c>
      <c r="I26" s="15"/>
      <c r="K26" s="12">
        <v>0</v>
      </c>
    </row>
    <row r="27" spans="1:15" x14ac:dyDescent="0.2">
      <c r="A27" s="11"/>
      <c r="C27" s="12">
        <v>0</v>
      </c>
      <c r="E27" s="15"/>
      <c r="G27" s="12">
        <v>0</v>
      </c>
      <c r="I27" s="15"/>
      <c r="K27" s="12">
        <v>0</v>
      </c>
    </row>
    <row r="28" spans="1:15" x14ac:dyDescent="0.2">
      <c r="A28" s="11"/>
      <c r="C28" s="12">
        <v>0</v>
      </c>
      <c r="E28" s="15"/>
      <c r="G28" s="12">
        <v>0</v>
      </c>
      <c r="I28" s="15"/>
      <c r="K28" s="12">
        <v>0</v>
      </c>
    </row>
    <row r="29" spans="1:15" x14ac:dyDescent="0.2">
      <c r="A29" s="11"/>
      <c r="C29" s="12">
        <v>0</v>
      </c>
      <c r="E29" s="15"/>
      <c r="G29" s="12">
        <v>0</v>
      </c>
      <c r="I29" s="15"/>
      <c r="K29" s="12">
        <v>0</v>
      </c>
    </row>
    <row r="30" spans="1:15" x14ac:dyDescent="0.2">
      <c r="A30" s="11"/>
      <c r="C30" s="12">
        <v>0</v>
      </c>
      <c r="E30" s="15"/>
      <c r="G30" s="12">
        <v>0</v>
      </c>
      <c r="I30" s="15"/>
      <c r="K30" s="12">
        <v>0</v>
      </c>
    </row>
    <row r="31" spans="1:15" x14ac:dyDescent="0.2">
      <c r="A31" s="11"/>
      <c r="C31" s="12">
        <v>0</v>
      </c>
      <c r="E31" s="15"/>
      <c r="G31" s="12">
        <v>0</v>
      </c>
      <c r="I31" s="15"/>
      <c r="K31" s="12">
        <v>0</v>
      </c>
    </row>
    <row r="32" spans="1:15" x14ac:dyDescent="0.2">
      <c r="A32" s="11"/>
      <c r="C32" s="12">
        <v>0</v>
      </c>
      <c r="E32" s="15"/>
      <c r="G32" s="12">
        <v>0</v>
      </c>
      <c r="I32" s="15"/>
      <c r="K32" s="12">
        <v>0</v>
      </c>
    </row>
    <row r="33" spans="1:11" x14ac:dyDescent="0.2">
      <c r="A33" s="11"/>
      <c r="C33" s="12">
        <v>0</v>
      </c>
      <c r="E33" s="15"/>
      <c r="G33" s="12">
        <v>0</v>
      </c>
      <c r="I33" s="15"/>
      <c r="K33" s="12">
        <v>0</v>
      </c>
    </row>
    <row r="34" spans="1:11" x14ac:dyDescent="0.2">
      <c r="A34" s="11"/>
      <c r="C34" s="12">
        <v>0</v>
      </c>
      <c r="E34" s="15"/>
      <c r="G34" s="12">
        <v>0</v>
      </c>
      <c r="I34" s="15"/>
      <c r="K34" s="12">
        <v>0</v>
      </c>
    </row>
    <row r="35" spans="1:11" x14ac:dyDescent="0.2">
      <c r="A35" s="11"/>
      <c r="C35" s="12">
        <v>0</v>
      </c>
      <c r="E35" s="15"/>
      <c r="G35" s="12">
        <v>0</v>
      </c>
      <c r="I35" s="15"/>
      <c r="K35" s="12">
        <v>0</v>
      </c>
    </row>
    <row r="36" spans="1:11" x14ac:dyDescent="0.2">
      <c r="A36" s="11"/>
      <c r="C36" s="12">
        <v>0</v>
      </c>
      <c r="E36" s="15"/>
      <c r="G36" s="12">
        <v>0</v>
      </c>
      <c r="I36" s="15"/>
      <c r="K36" s="12">
        <v>0</v>
      </c>
    </row>
    <row r="37" spans="1:11" x14ac:dyDescent="0.2">
      <c r="A37" s="11"/>
      <c r="C37" s="12">
        <v>0</v>
      </c>
      <c r="E37" s="15"/>
      <c r="G37" s="12">
        <v>0</v>
      </c>
      <c r="I37" s="15"/>
      <c r="K37" s="12">
        <v>0</v>
      </c>
    </row>
    <row r="38" spans="1:11" x14ac:dyDescent="0.2">
      <c r="A38" s="11"/>
      <c r="C38" s="14">
        <v>0</v>
      </c>
      <c r="E38" s="15"/>
      <c r="G38" s="14">
        <v>0</v>
      </c>
      <c r="I38" s="15"/>
      <c r="K38" s="14">
        <v>0</v>
      </c>
    </row>
    <row r="39" spans="1:11" x14ac:dyDescent="0.2">
      <c r="A39" s="11"/>
      <c r="C39" s="12">
        <v>0</v>
      </c>
      <c r="E39" s="15"/>
      <c r="G39" s="12">
        <v>0</v>
      </c>
      <c r="I39" s="15"/>
      <c r="K39" s="12">
        <v>0</v>
      </c>
    </row>
    <row r="40" spans="1:11" x14ac:dyDescent="0.2">
      <c r="A40" s="13" t="str">
        <f>CONCATENATE(A22," Total")</f>
        <v>Squadron Dues Total</v>
      </c>
      <c r="C40" s="14">
        <f>SUM(C24:C39)</f>
        <v>0</v>
      </c>
      <c r="E40" s="13" t="str">
        <f>CONCATENATE(E22," Total")</f>
        <v>Revenue Item (Add) Total</v>
      </c>
      <c r="G40" s="14">
        <f>SUM(G24:G39)</f>
        <v>0</v>
      </c>
      <c r="I40" s="13" t="str">
        <f>CONCATENATE(I22," Total")</f>
        <v>Revenue Item (Add) Total</v>
      </c>
      <c r="K40" s="14">
        <f>SUM(K24:K39)</f>
        <v>0</v>
      </c>
    </row>
    <row r="41" spans="1:11" x14ac:dyDescent="0.2">
      <c r="A41" s="15"/>
      <c r="E41" s="15"/>
      <c r="I41" s="15"/>
    </row>
    <row r="42" spans="1:11" x14ac:dyDescent="0.2">
      <c r="A42" s="15"/>
      <c r="E42" s="15"/>
      <c r="I42" s="15"/>
    </row>
  </sheetData>
  <mergeCells count="7">
    <mergeCell ref="A1:C1"/>
    <mergeCell ref="E1:G1"/>
    <mergeCell ref="I1:K1"/>
    <mergeCell ref="M1:O1"/>
    <mergeCell ref="A22:C22"/>
    <mergeCell ref="E22:G22"/>
    <mergeCell ref="I22:K22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I29" sqref="I29"/>
    </sheetView>
  </sheetViews>
  <sheetFormatPr baseColWidth="10" defaultRowHeight="15" x14ac:dyDescent="0.2"/>
  <cols>
    <col min="1" max="1" width="12.83203125" style="10" customWidth="1"/>
    <col min="2" max="2" width="50" style="10" customWidth="1"/>
    <col min="3" max="3" width="10.83203125" style="10"/>
    <col min="4" max="4" width="3.33203125" style="10" customWidth="1"/>
    <col min="5" max="5" width="12.83203125" style="10" customWidth="1"/>
    <col min="6" max="6" width="50" style="10" customWidth="1"/>
    <col min="7" max="7" width="10.83203125" style="10"/>
    <col min="8" max="8" width="3.33203125" style="10" customWidth="1"/>
    <col min="9" max="9" width="12.83203125" style="10" customWidth="1"/>
    <col min="10" max="10" width="50" style="10" customWidth="1"/>
    <col min="11" max="11" width="10.83203125" style="10"/>
    <col min="12" max="12" width="3.33203125" style="10" customWidth="1"/>
    <col min="13" max="13" width="12.83203125" style="10" customWidth="1"/>
    <col min="14" max="14" width="50" style="10" customWidth="1"/>
    <col min="15" max="16384" width="10.83203125" style="10"/>
  </cols>
  <sheetData>
    <row r="1" spans="1:15" s="7" customFormat="1" x14ac:dyDescent="0.2">
      <c r="A1" s="9" t="s">
        <v>10</v>
      </c>
      <c r="B1" s="9"/>
      <c r="C1" s="8"/>
      <c r="E1" s="17" t="s">
        <v>2</v>
      </c>
      <c r="F1" s="17"/>
      <c r="G1" s="17"/>
      <c r="I1" s="18" t="s">
        <v>8</v>
      </c>
      <c r="J1" s="18"/>
      <c r="K1" s="18"/>
      <c r="M1" s="19" t="s">
        <v>16</v>
      </c>
      <c r="N1" s="19"/>
      <c r="O1" s="19"/>
    </row>
    <row r="2" spans="1:15" x14ac:dyDescent="0.2">
      <c r="A2" s="10" t="s">
        <v>29</v>
      </c>
      <c r="B2" s="10" t="s">
        <v>30</v>
      </c>
      <c r="C2" s="10" t="s">
        <v>31</v>
      </c>
      <c r="E2" s="10" t="s">
        <v>29</v>
      </c>
      <c r="F2" s="10" t="s">
        <v>30</v>
      </c>
      <c r="G2" s="10" t="s">
        <v>31</v>
      </c>
      <c r="I2" s="10" t="s">
        <v>29</v>
      </c>
      <c r="J2" s="10" t="s">
        <v>30</v>
      </c>
      <c r="K2" s="10" t="s">
        <v>31</v>
      </c>
      <c r="M2" s="10" t="s">
        <v>29</v>
      </c>
      <c r="N2" s="10" t="s">
        <v>30</v>
      </c>
      <c r="O2" s="10" t="s">
        <v>31</v>
      </c>
    </row>
    <row r="3" spans="1:15" x14ac:dyDescent="0.2">
      <c r="A3" s="11">
        <v>44835</v>
      </c>
      <c r="B3" s="10" t="s">
        <v>52</v>
      </c>
      <c r="C3" s="12">
        <v>10</v>
      </c>
      <c r="E3" s="24">
        <v>44835</v>
      </c>
      <c r="F3" s="20" t="s">
        <v>49</v>
      </c>
      <c r="G3" s="22">
        <v>75</v>
      </c>
      <c r="H3" s="20"/>
      <c r="I3" s="24">
        <v>44835</v>
      </c>
      <c r="J3" s="20" t="s">
        <v>51</v>
      </c>
      <c r="K3" s="22">
        <v>1500</v>
      </c>
      <c r="L3" s="20"/>
      <c r="M3" s="24">
        <v>44835</v>
      </c>
      <c r="N3" s="20"/>
      <c r="O3" s="12">
        <v>0</v>
      </c>
    </row>
    <row r="4" spans="1:15" x14ac:dyDescent="0.2">
      <c r="A4" s="11">
        <v>44866</v>
      </c>
      <c r="B4" s="10" t="s">
        <v>53</v>
      </c>
      <c r="C4" s="12">
        <v>20</v>
      </c>
      <c r="E4" s="24">
        <v>45017</v>
      </c>
      <c r="F4" s="20" t="s">
        <v>50</v>
      </c>
      <c r="G4" s="22">
        <v>75</v>
      </c>
      <c r="H4" s="20"/>
      <c r="I4" s="24"/>
      <c r="J4" s="20"/>
      <c r="K4" s="22">
        <v>0</v>
      </c>
      <c r="L4" s="20"/>
      <c r="M4" s="24">
        <v>44866</v>
      </c>
      <c r="N4" s="20"/>
      <c r="O4" s="12">
        <v>0</v>
      </c>
    </row>
    <row r="5" spans="1:15" x14ac:dyDescent="0.2">
      <c r="A5" s="11">
        <v>44896</v>
      </c>
      <c r="B5" s="10" t="s">
        <v>54</v>
      </c>
      <c r="C5" s="12">
        <v>30</v>
      </c>
      <c r="E5" s="24"/>
      <c r="F5" s="20"/>
      <c r="G5" s="22">
        <v>0</v>
      </c>
      <c r="H5" s="20"/>
      <c r="I5" s="24"/>
      <c r="J5" s="20"/>
      <c r="K5" s="22">
        <v>0</v>
      </c>
      <c r="L5" s="20"/>
      <c r="M5" s="24">
        <v>44896</v>
      </c>
      <c r="N5" s="20"/>
      <c r="O5" s="12">
        <v>0</v>
      </c>
    </row>
    <row r="6" spans="1:15" x14ac:dyDescent="0.2">
      <c r="A6" s="11">
        <v>44927</v>
      </c>
      <c r="C6" s="12">
        <v>0</v>
      </c>
      <c r="E6" s="24"/>
      <c r="F6" s="20"/>
      <c r="G6" s="22">
        <v>0</v>
      </c>
      <c r="H6" s="20"/>
      <c r="I6" s="24"/>
      <c r="J6" s="20"/>
      <c r="K6" s="22">
        <v>0</v>
      </c>
      <c r="L6" s="20"/>
      <c r="M6" s="24">
        <v>44927</v>
      </c>
      <c r="N6" s="20"/>
      <c r="O6" s="12">
        <v>0</v>
      </c>
    </row>
    <row r="7" spans="1:15" x14ac:dyDescent="0.2">
      <c r="A7" s="11">
        <v>44958</v>
      </c>
      <c r="C7" s="12">
        <v>0</v>
      </c>
      <c r="E7" s="24"/>
      <c r="F7" s="20"/>
      <c r="G7" s="22">
        <v>0</v>
      </c>
      <c r="H7" s="20"/>
      <c r="I7" s="24"/>
      <c r="J7" s="20"/>
      <c r="K7" s="22">
        <v>0</v>
      </c>
      <c r="L7" s="20"/>
      <c r="M7" s="24">
        <v>44958</v>
      </c>
      <c r="N7" s="20"/>
      <c r="O7" s="12">
        <v>0</v>
      </c>
    </row>
    <row r="8" spans="1:15" x14ac:dyDescent="0.2">
      <c r="A8" s="11">
        <v>44986</v>
      </c>
      <c r="C8" s="12">
        <v>0</v>
      </c>
      <c r="E8" s="24"/>
      <c r="F8" s="20"/>
      <c r="G8" s="22">
        <v>0</v>
      </c>
      <c r="H8" s="20"/>
      <c r="I8" s="24"/>
      <c r="J8" s="20"/>
      <c r="K8" s="22">
        <v>0</v>
      </c>
      <c r="L8" s="20"/>
      <c r="M8" s="24">
        <v>44986</v>
      </c>
      <c r="N8" s="20"/>
      <c r="O8" s="12">
        <v>0</v>
      </c>
    </row>
    <row r="9" spans="1:15" x14ac:dyDescent="0.2">
      <c r="A9" s="11">
        <v>45017</v>
      </c>
      <c r="C9" s="12">
        <v>0</v>
      </c>
      <c r="E9" s="24"/>
      <c r="F9" s="20"/>
      <c r="G9" s="22">
        <v>0</v>
      </c>
      <c r="H9" s="20"/>
      <c r="I9" s="24"/>
      <c r="J9" s="20"/>
      <c r="K9" s="22">
        <v>0</v>
      </c>
      <c r="L9" s="20"/>
      <c r="M9" s="24">
        <v>45017</v>
      </c>
      <c r="N9" s="20"/>
      <c r="O9" s="12">
        <v>0</v>
      </c>
    </row>
    <row r="10" spans="1:15" x14ac:dyDescent="0.2">
      <c r="A10" s="11">
        <v>45047</v>
      </c>
      <c r="C10" s="12">
        <v>0</v>
      </c>
      <c r="E10" s="24"/>
      <c r="F10" s="20"/>
      <c r="G10" s="22">
        <v>0</v>
      </c>
      <c r="H10" s="20"/>
      <c r="I10" s="24"/>
      <c r="J10" s="20"/>
      <c r="K10" s="22">
        <v>0</v>
      </c>
      <c r="L10" s="20"/>
      <c r="M10" s="24">
        <v>45047</v>
      </c>
      <c r="N10" s="20"/>
      <c r="O10" s="12">
        <v>0</v>
      </c>
    </row>
    <row r="11" spans="1:15" x14ac:dyDescent="0.2">
      <c r="A11" s="11">
        <v>45078</v>
      </c>
      <c r="C11" s="12">
        <v>0</v>
      </c>
      <c r="E11" s="24"/>
      <c r="F11" s="20"/>
      <c r="G11" s="22">
        <v>0</v>
      </c>
      <c r="H11" s="20"/>
      <c r="I11" s="24"/>
      <c r="J11" s="20"/>
      <c r="K11" s="22">
        <v>0</v>
      </c>
      <c r="L11" s="20"/>
      <c r="M11" s="24">
        <v>45078</v>
      </c>
      <c r="N11" s="20"/>
      <c r="O11" s="12">
        <v>0</v>
      </c>
    </row>
    <row r="12" spans="1:15" x14ac:dyDescent="0.2">
      <c r="A12" s="11">
        <v>45108</v>
      </c>
      <c r="C12" s="12">
        <v>0</v>
      </c>
      <c r="E12" s="24"/>
      <c r="F12" s="20"/>
      <c r="G12" s="22">
        <v>0</v>
      </c>
      <c r="H12" s="20"/>
      <c r="I12" s="24"/>
      <c r="J12" s="20"/>
      <c r="K12" s="22">
        <v>0</v>
      </c>
      <c r="L12" s="20"/>
      <c r="M12" s="24">
        <v>45108</v>
      </c>
      <c r="N12" s="20"/>
      <c r="O12" s="12">
        <v>0</v>
      </c>
    </row>
    <row r="13" spans="1:15" x14ac:dyDescent="0.2">
      <c r="A13" s="11">
        <v>45139</v>
      </c>
      <c r="C13" s="12">
        <v>0</v>
      </c>
      <c r="E13" s="24"/>
      <c r="F13" s="20"/>
      <c r="G13" s="22">
        <v>0</v>
      </c>
      <c r="H13" s="20"/>
      <c r="I13" s="24"/>
      <c r="J13" s="20"/>
      <c r="K13" s="22">
        <v>0</v>
      </c>
      <c r="L13" s="20"/>
      <c r="M13" s="24">
        <v>45139</v>
      </c>
      <c r="N13" s="20"/>
      <c r="O13" s="12">
        <v>0</v>
      </c>
    </row>
    <row r="14" spans="1:15" x14ac:dyDescent="0.2">
      <c r="A14" s="11">
        <v>45170</v>
      </c>
      <c r="C14" s="12">
        <v>0</v>
      </c>
      <c r="E14" s="24"/>
      <c r="F14" s="20"/>
      <c r="G14" s="22">
        <v>0</v>
      </c>
      <c r="H14" s="20"/>
      <c r="I14" s="24"/>
      <c r="J14" s="20"/>
      <c r="K14" s="22">
        <v>0</v>
      </c>
      <c r="L14" s="20"/>
      <c r="M14" s="24">
        <v>45170</v>
      </c>
      <c r="N14" s="20"/>
      <c r="O14" s="12">
        <v>0</v>
      </c>
    </row>
    <row r="15" spans="1:15" x14ac:dyDescent="0.2">
      <c r="A15" s="11">
        <v>44835</v>
      </c>
      <c r="C15" s="12">
        <v>0</v>
      </c>
      <c r="E15" s="24"/>
      <c r="F15" s="20"/>
      <c r="G15" s="22">
        <v>0</v>
      </c>
      <c r="H15" s="20"/>
      <c r="I15" s="24"/>
      <c r="J15" s="20"/>
      <c r="K15" s="22">
        <v>0</v>
      </c>
      <c r="L15" s="20"/>
      <c r="M15" s="24">
        <v>44835</v>
      </c>
      <c r="N15" s="20"/>
      <c r="O15" s="12">
        <v>0</v>
      </c>
    </row>
    <row r="16" spans="1:15" x14ac:dyDescent="0.2">
      <c r="A16" s="11">
        <v>44835</v>
      </c>
      <c r="C16" s="12">
        <v>0</v>
      </c>
      <c r="E16" s="24"/>
      <c r="F16" s="20"/>
      <c r="G16" s="22">
        <v>0</v>
      </c>
      <c r="H16" s="20"/>
      <c r="I16" s="24"/>
      <c r="J16" s="20"/>
      <c r="K16" s="22">
        <v>0</v>
      </c>
      <c r="L16" s="20"/>
      <c r="M16" s="24">
        <v>44835</v>
      </c>
      <c r="N16" s="20"/>
      <c r="O16" s="12">
        <v>0</v>
      </c>
    </row>
    <row r="17" spans="1:15" x14ac:dyDescent="0.2">
      <c r="A17" s="11">
        <v>44835</v>
      </c>
      <c r="C17" s="12">
        <v>0</v>
      </c>
      <c r="E17" s="24"/>
      <c r="F17" s="20"/>
      <c r="G17" s="22">
        <v>0</v>
      </c>
      <c r="H17" s="20"/>
      <c r="I17" s="24"/>
      <c r="J17" s="20"/>
      <c r="K17" s="22">
        <v>0</v>
      </c>
      <c r="L17" s="20"/>
      <c r="M17" s="24">
        <v>44835</v>
      </c>
      <c r="N17" s="20"/>
      <c r="O17" s="12">
        <v>0</v>
      </c>
    </row>
    <row r="18" spans="1:15" x14ac:dyDescent="0.2">
      <c r="A18" s="11">
        <v>44835</v>
      </c>
      <c r="C18" s="12">
        <v>0</v>
      </c>
      <c r="E18" s="24"/>
      <c r="F18" s="20"/>
      <c r="G18" s="22">
        <v>0</v>
      </c>
      <c r="H18" s="20"/>
      <c r="I18" s="24"/>
      <c r="J18" s="20"/>
      <c r="K18" s="22">
        <v>0</v>
      </c>
      <c r="L18" s="20"/>
      <c r="M18" s="24">
        <v>44835</v>
      </c>
      <c r="N18" s="20"/>
      <c r="O18" s="12">
        <v>0</v>
      </c>
    </row>
    <row r="19" spans="1:15" x14ac:dyDescent="0.2">
      <c r="A19" s="13" t="str">
        <f>CONCATENATE(A1," Total")</f>
        <v>Awards Total</v>
      </c>
      <c r="C19" s="14">
        <f>SUM(C3:C18)</f>
        <v>60</v>
      </c>
      <c r="E19" s="13" t="str">
        <f>CONCATENATE(E1," Total")</f>
        <v>Cadet Activities Total</v>
      </c>
      <c r="G19" s="14">
        <f>SUM(G3:G18)</f>
        <v>150</v>
      </c>
      <c r="I19" s="13" t="str">
        <f>CONCATENATE(I1," Total")</f>
        <v>Cadet Colorguard Supplies Total</v>
      </c>
      <c r="K19" s="14">
        <f>SUM(K3:K18)</f>
        <v>1500</v>
      </c>
      <c r="M19" s="13" t="str">
        <f>CONCATENATE(M1," Total")</f>
        <v>Cadet Scholarships Total</v>
      </c>
      <c r="O19" s="14">
        <f>SUM(O3:O18)</f>
        <v>0</v>
      </c>
    </row>
    <row r="22" spans="1:15" s="7" customFormat="1" x14ac:dyDescent="0.2">
      <c r="A22" s="16" t="s">
        <v>4</v>
      </c>
      <c r="B22" s="16"/>
      <c r="C22" s="16"/>
      <c r="E22" s="25" t="s">
        <v>13</v>
      </c>
      <c r="F22" s="25"/>
      <c r="G22" s="25"/>
      <c r="I22" s="27" t="s">
        <v>11</v>
      </c>
      <c r="J22" s="27"/>
      <c r="K22" s="27"/>
      <c r="M22" s="9" t="s">
        <v>6</v>
      </c>
      <c r="N22" s="9"/>
      <c r="O22" s="9"/>
    </row>
    <row r="23" spans="1:15" x14ac:dyDescent="0.2">
      <c r="A23" s="10" t="s">
        <v>29</v>
      </c>
      <c r="B23" s="10" t="s">
        <v>30</v>
      </c>
      <c r="C23" s="10" t="s">
        <v>31</v>
      </c>
      <c r="E23" s="10" t="s">
        <v>29</v>
      </c>
      <c r="F23" s="10" t="s">
        <v>30</v>
      </c>
      <c r="G23" s="10" t="s">
        <v>31</v>
      </c>
      <c r="I23" s="10" t="s">
        <v>29</v>
      </c>
      <c r="J23" s="10" t="s">
        <v>30</v>
      </c>
      <c r="K23" s="10" t="s">
        <v>31</v>
      </c>
      <c r="M23" s="20" t="s">
        <v>29</v>
      </c>
      <c r="N23" s="10" t="s">
        <v>30</v>
      </c>
      <c r="O23" s="10" t="s">
        <v>31</v>
      </c>
    </row>
    <row r="24" spans="1:15" x14ac:dyDescent="0.2">
      <c r="A24" s="11">
        <v>44835</v>
      </c>
      <c r="B24" s="10" t="s">
        <v>47</v>
      </c>
      <c r="C24" s="12">
        <v>40</v>
      </c>
      <c r="E24" s="15">
        <v>44835</v>
      </c>
      <c r="F24" s="10" t="s">
        <v>48</v>
      </c>
      <c r="G24" s="12">
        <v>40</v>
      </c>
      <c r="I24" s="15">
        <v>44835</v>
      </c>
      <c r="J24" s="10" t="s">
        <v>55</v>
      </c>
      <c r="K24" s="12">
        <v>40</v>
      </c>
      <c r="M24" s="15">
        <v>44896</v>
      </c>
      <c r="N24" s="10" t="s">
        <v>32</v>
      </c>
      <c r="O24" s="12">
        <v>62</v>
      </c>
    </row>
    <row r="25" spans="1:15" x14ac:dyDescent="0.2">
      <c r="A25" s="11"/>
      <c r="C25" s="12">
        <v>0</v>
      </c>
      <c r="E25" s="15">
        <v>44866</v>
      </c>
      <c r="F25" s="10" t="s">
        <v>48</v>
      </c>
      <c r="G25" s="12">
        <v>40</v>
      </c>
      <c r="I25" s="15">
        <v>44866</v>
      </c>
      <c r="J25" s="10" t="s">
        <v>56</v>
      </c>
      <c r="K25" s="12">
        <v>50</v>
      </c>
      <c r="M25" s="15"/>
      <c r="O25" s="12">
        <v>0</v>
      </c>
    </row>
    <row r="26" spans="1:15" x14ac:dyDescent="0.2">
      <c r="A26" s="11"/>
      <c r="C26" s="12">
        <v>0</v>
      </c>
      <c r="E26" s="15">
        <v>44896</v>
      </c>
      <c r="F26" s="10" t="s">
        <v>48</v>
      </c>
      <c r="G26" s="12">
        <v>40</v>
      </c>
      <c r="I26" s="15">
        <v>44896</v>
      </c>
      <c r="J26" s="10" t="s">
        <v>57</v>
      </c>
      <c r="K26" s="12">
        <v>50</v>
      </c>
      <c r="M26" s="15"/>
      <c r="O26" s="12">
        <v>0</v>
      </c>
    </row>
    <row r="27" spans="1:15" x14ac:dyDescent="0.2">
      <c r="A27" s="11"/>
      <c r="C27" s="12">
        <v>0</v>
      </c>
      <c r="E27" s="15">
        <v>44927</v>
      </c>
      <c r="F27" s="10" t="s">
        <v>48</v>
      </c>
      <c r="G27" s="12">
        <v>40</v>
      </c>
      <c r="I27" s="15">
        <v>44927</v>
      </c>
      <c r="J27" s="10" t="s">
        <v>58</v>
      </c>
      <c r="K27" s="12">
        <v>120</v>
      </c>
      <c r="M27" s="15"/>
      <c r="O27" s="12">
        <v>0</v>
      </c>
    </row>
    <row r="28" spans="1:15" x14ac:dyDescent="0.2">
      <c r="A28" s="11"/>
      <c r="C28" s="12">
        <v>0</v>
      </c>
      <c r="E28" s="15">
        <v>44958</v>
      </c>
      <c r="F28" s="10" t="s">
        <v>48</v>
      </c>
      <c r="G28" s="12">
        <v>40</v>
      </c>
      <c r="I28" s="15">
        <v>44927</v>
      </c>
      <c r="J28" s="10" t="s">
        <v>59</v>
      </c>
      <c r="K28" s="12">
        <v>20</v>
      </c>
      <c r="M28" s="15"/>
      <c r="O28" s="12">
        <v>0</v>
      </c>
    </row>
    <row r="29" spans="1:15" x14ac:dyDescent="0.2">
      <c r="A29" s="11"/>
      <c r="C29" s="12">
        <v>0</v>
      </c>
      <c r="E29" s="15">
        <v>44986</v>
      </c>
      <c r="F29" s="10" t="s">
        <v>48</v>
      </c>
      <c r="G29" s="12">
        <v>40</v>
      </c>
      <c r="I29" s="15"/>
      <c r="K29" s="12">
        <v>0</v>
      </c>
      <c r="M29" s="15"/>
      <c r="O29" s="12">
        <v>0</v>
      </c>
    </row>
    <row r="30" spans="1:15" x14ac:dyDescent="0.2">
      <c r="A30" s="11"/>
      <c r="C30" s="12">
        <v>0</v>
      </c>
      <c r="E30" s="15">
        <v>45017</v>
      </c>
      <c r="F30" s="10" t="s">
        <v>48</v>
      </c>
      <c r="G30" s="12">
        <v>40</v>
      </c>
      <c r="I30" s="15"/>
      <c r="K30" s="12">
        <v>0</v>
      </c>
      <c r="M30" s="15"/>
      <c r="O30" s="12">
        <v>0</v>
      </c>
    </row>
    <row r="31" spans="1:15" x14ac:dyDescent="0.2">
      <c r="A31" s="11"/>
      <c r="C31" s="12">
        <v>0</v>
      </c>
      <c r="E31" s="15">
        <v>45047</v>
      </c>
      <c r="F31" s="10" t="s">
        <v>48</v>
      </c>
      <c r="G31" s="12">
        <v>40</v>
      </c>
      <c r="I31" s="15"/>
      <c r="K31" s="12">
        <v>0</v>
      </c>
      <c r="M31" s="15"/>
      <c r="O31" s="12">
        <v>0</v>
      </c>
    </row>
    <row r="32" spans="1:15" x14ac:dyDescent="0.2">
      <c r="A32" s="11"/>
      <c r="C32" s="12">
        <v>0</v>
      </c>
      <c r="E32" s="15">
        <v>45078</v>
      </c>
      <c r="F32" s="10" t="s">
        <v>48</v>
      </c>
      <c r="G32" s="12">
        <v>40</v>
      </c>
      <c r="I32" s="15"/>
      <c r="K32" s="12">
        <v>0</v>
      </c>
      <c r="M32" s="15"/>
      <c r="O32" s="12">
        <v>0</v>
      </c>
    </row>
    <row r="33" spans="1:15" x14ac:dyDescent="0.2">
      <c r="A33" s="11"/>
      <c r="C33" s="12">
        <v>0</v>
      </c>
      <c r="E33" s="15">
        <v>45108</v>
      </c>
      <c r="F33" s="10" t="s">
        <v>48</v>
      </c>
      <c r="G33" s="12">
        <v>40</v>
      </c>
      <c r="I33" s="15"/>
      <c r="K33" s="12">
        <v>0</v>
      </c>
      <c r="M33" s="15"/>
      <c r="O33" s="12">
        <v>0</v>
      </c>
    </row>
    <row r="34" spans="1:15" x14ac:dyDescent="0.2">
      <c r="A34" s="11"/>
      <c r="C34" s="12">
        <v>0</v>
      </c>
      <c r="E34" s="15">
        <v>45139</v>
      </c>
      <c r="F34" s="10" t="s">
        <v>48</v>
      </c>
      <c r="G34" s="12">
        <v>40</v>
      </c>
      <c r="I34" s="15"/>
      <c r="K34" s="12">
        <v>0</v>
      </c>
      <c r="M34" s="15"/>
      <c r="O34" s="12">
        <v>0</v>
      </c>
    </row>
    <row r="35" spans="1:15" x14ac:dyDescent="0.2">
      <c r="A35" s="11"/>
      <c r="C35" s="12">
        <v>0</v>
      </c>
      <c r="E35" s="15">
        <v>45170</v>
      </c>
      <c r="F35" s="10" t="s">
        <v>48</v>
      </c>
      <c r="G35" s="12">
        <v>40</v>
      </c>
      <c r="I35" s="15"/>
      <c r="K35" s="12">
        <v>0</v>
      </c>
      <c r="M35" s="15"/>
      <c r="O35" s="12">
        <v>0</v>
      </c>
    </row>
    <row r="36" spans="1:15" x14ac:dyDescent="0.2">
      <c r="A36" s="11"/>
      <c r="C36" s="12">
        <v>0</v>
      </c>
      <c r="E36" s="15"/>
      <c r="G36" s="12">
        <v>0</v>
      </c>
      <c r="I36" s="15"/>
      <c r="K36" s="12">
        <v>0</v>
      </c>
      <c r="M36" s="15"/>
      <c r="O36" s="12">
        <v>0</v>
      </c>
    </row>
    <row r="37" spans="1:15" x14ac:dyDescent="0.2">
      <c r="A37" s="11"/>
      <c r="C37" s="12">
        <v>0</v>
      </c>
      <c r="E37" s="15"/>
      <c r="G37" s="12">
        <v>0</v>
      </c>
      <c r="I37" s="15"/>
      <c r="K37" s="12">
        <v>0</v>
      </c>
      <c r="M37" s="15"/>
      <c r="O37" s="12">
        <v>0</v>
      </c>
    </row>
    <row r="38" spans="1:15" x14ac:dyDescent="0.2">
      <c r="A38" s="11"/>
      <c r="C38" s="14">
        <v>0</v>
      </c>
      <c r="E38" s="15"/>
      <c r="G38" s="14">
        <v>0</v>
      </c>
      <c r="I38" s="15"/>
      <c r="K38" s="14">
        <v>0</v>
      </c>
      <c r="M38" s="15"/>
      <c r="O38" s="14">
        <v>0</v>
      </c>
    </row>
    <row r="39" spans="1:15" x14ac:dyDescent="0.2">
      <c r="A39" s="11">
        <v>44835</v>
      </c>
      <c r="C39" s="12">
        <v>0</v>
      </c>
      <c r="E39" s="15"/>
      <c r="G39" s="12">
        <v>0</v>
      </c>
      <c r="I39" s="15"/>
      <c r="K39" s="12">
        <v>0</v>
      </c>
      <c r="M39" s="15"/>
      <c r="O39" s="12">
        <v>0</v>
      </c>
    </row>
    <row r="40" spans="1:15" x14ac:dyDescent="0.2">
      <c r="A40" s="13" t="str">
        <f>CONCATENATE(A22," Total")</f>
        <v>Facility Rent Total</v>
      </c>
      <c r="C40" s="14">
        <f>SUM(C24:C39)</f>
        <v>40</v>
      </c>
      <c r="E40" s="13" t="str">
        <f>CONCATENATE(E22," Total")</f>
        <v>Internet Total</v>
      </c>
      <c r="G40" s="14">
        <f>SUM(G24:G39)</f>
        <v>480</v>
      </c>
      <c r="I40" s="13" t="str">
        <f>CONCATENATE(I22," Total")</f>
        <v>Office supplies Total</v>
      </c>
      <c r="K40" s="14">
        <f>SUM(K24:K39)</f>
        <v>280</v>
      </c>
      <c r="M40" s="21" t="str">
        <f>CONCATENATE(M22," Total")</f>
        <v>Post Office Box Rental Total</v>
      </c>
      <c r="O40" s="14">
        <f>SUM(O24:O39)</f>
        <v>62</v>
      </c>
    </row>
    <row r="41" spans="1:15" x14ac:dyDescent="0.2">
      <c r="A41" s="15"/>
      <c r="E41" s="15"/>
      <c r="I41" s="15"/>
      <c r="M41" s="15"/>
    </row>
    <row r="42" spans="1:15" x14ac:dyDescent="0.2">
      <c r="A42" s="15"/>
      <c r="E42" s="15"/>
      <c r="I42" s="15"/>
      <c r="M42" s="15"/>
    </row>
    <row r="43" spans="1:15" s="7" customFormat="1" x14ac:dyDescent="0.2">
      <c r="A43" s="17" t="s">
        <v>12</v>
      </c>
      <c r="B43" s="17"/>
      <c r="C43" s="17"/>
      <c r="E43" s="18" t="s">
        <v>14</v>
      </c>
      <c r="F43" s="18"/>
      <c r="G43" s="18"/>
      <c r="I43" s="19" t="s">
        <v>15</v>
      </c>
      <c r="J43" s="19"/>
      <c r="K43" s="19"/>
      <c r="M43" s="16" t="s">
        <v>7</v>
      </c>
      <c r="N43" s="16"/>
      <c r="O43" s="16"/>
    </row>
    <row r="44" spans="1:15" x14ac:dyDescent="0.2">
      <c r="A44" s="20" t="s">
        <v>29</v>
      </c>
      <c r="B44" s="20" t="s">
        <v>30</v>
      </c>
      <c r="C44" s="20" t="s">
        <v>31</v>
      </c>
      <c r="D44" s="20"/>
      <c r="E44" s="20" t="s">
        <v>29</v>
      </c>
      <c r="F44" s="20" t="s">
        <v>30</v>
      </c>
      <c r="G44" s="20" t="s">
        <v>31</v>
      </c>
      <c r="H44" s="20"/>
      <c r="I44" s="20" t="s">
        <v>29</v>
      </c>
      <c r="J44" s="20" t="s">
        <v>30</v>
      </c>
      <c r="K44" s="20" t="s">
        <v>31</v>
      </c>
      <c r="L44" s="20"/>
      <c r="M44" s="20" t="s">
        <v>29</v>
      </c>
      <c r="N44" s="20" t="s">
        <v>30</v>
      </c>
      <c r="O44" s="10" t="s">
        <v>31</v>
      </c>
    </row>
    <row r="45" spans="1:15" x14ac:dyDescent="0.2">
      <c r="A45" s="15">
        <v>44835</v>
      </c>
      <c r="B45" s="20" t="s">
        <v>42</v>
      </c>
      <c r="C45" s="22">
        <v>100</v>
      </c>
      <c r="D45" s="20"/>
      <c r="E45" s="15">
        <v>44835</v>
      </c>
      <c r="F45" s="20" t="s">
        <v>40</v>
      </c>
      <c r="G45" s="22">
        <v>30</v>
      </c>
      <c r="H45" s="20"/>
      <c r="I45" s="15">
        <v>44927</v>
      </c>
      <c r="J45" s="20" t="s">
        <v>37</v>
      </c>
      <c r="K45" s="22">
        <v>180</v>
      </c>
      <c r="L45" s="20"/>
      <c r="M45" s="15">
        <v>44835</v>
      </c>
      <c r="N45" s="20" t="s">
        <v>34</v>
      </c>
      <c r="O45" s="12">
        <v>10</v>
      </c>
    </row>
    <row r="46" spans="1:15" x14ac:dyDescent="0.2">
      <c r="A46" s="15">
        <v>44927</v>
      </c>
      <c r="B46" s="20" t="s">
        <v>43</v>
      </c>
      <c r="C46" s="22">
        <v>10</v>
      </c>
      <c r="D46" s="20"/>
      <c r="E46" s="15">
        <v>44866</v>
      </c>
      <c r="F46" s="20" t="s">
        <v>40</v>
      </c>
      <c r="G46" s="22">
        <v>30</v>
      </c>
      <c r="H46" s="20"/>
      <c r="I46" s="15">
        <v>45017</v>
      </c>
      <c r="J46" s="20" t="s">
        <v>39</v>
      </c>
      <c r="K46" s="22">
        <v>135</v>
      </c>
      <c r="L46" s="20"/>
      <c r="M46" s="15">
        <v>45017</v>
      </c>
      <c r="N46" s="20" t="s">
        <v>34</v>
      </c>
      <c r="O46" s="12">
        <v>10</v>
      </c>
    </row>
    <row r="47" spans="1:15" x14ac:dyDescent="0.2">
      <c r="A47" s="15">
        <v>44927</v>
      </c>
      <c r="B47" s="20" t="s">
        <v>44</v>
      </c>
      <c r="C47" s="22">
        <v>10</v>
      </c>
      <c r="D47" s="20"/>
      <c r="E47" s="15">
        <v>44896</v>
      </c>
      <c r="F47" s="20" t="s">
        <v>40</v>
      </c>
      <c r="G47" s="22">
        <v>30</v>
      </c>
      <c r="H47" s="20"/>
      <c r="I47" s="15">
        <v>45108</v>
      </c>
      <c r="J47" s="20" t="s">
        <v>38</v>
      </c>
      <c r="K47" s="22">
        <v>135</v>
      </c>
      <c r="L47" s="20"/>
      <c r="M47" s="15">
        <v>44835</v>
      </c>
      <c r="N47" s="20" t="s">
        <v>35</v>
      </c>
      <c r="O47" s="12">
        <v>3</v>
      </c>
    </row>
    <row r="48" spans="1:15" x14ac:dyDescent="0.2">
      <c r="A48" s="15">
        <v>44927</v>
      </c>
      <c r="B48" s="20" t="s">
        <v>45</v>
      </c>
      <c r="C48" s="22">
        <v>10</v>
      </c>
      <c r="D48" s="20"/>
      <c r="E48" s="15">
        <v>44927</v>
      </c>
      <c r="F48" s="20" t="s">
        <v>40</v>
      </c>
      <c r="G48" s="22">
        <v>30</v>
      </c>
      <c r="H48" s="20"/>
      <c r="I48" s="15"/>
      <c r="J48" s="20"/>
      <c r="K48" s="22">
        <v>0</v>
      </c>
      <c r="L48" s="20"/>
      <c r="M48" s="15">
        <v>44866</v>
      </c>
      <c r="N48" s="20" t="s">
        <v>35</v>
      </c>
      <c r="O48" s="12">
        <v>3</v>
      </c>
    </row>
    <row r="49" spans="1:15" x14ac:dyDescent="0.2">
      <c r="A49" s="15">
        <v>44927</v>
      </c>
      <c r="B49" s="20" t="s">
        <v>46</v>
      </c>
      <c r="C49" s="22">
        <v>10</v>
      </c>
      <c r="D49" s="20"/>
      <c r="E49" s="15">
        <v>44958</v>
      </c>
      <c r="F49" s="20" t="s">
        <v>40</v>
      </c>
      <c r="G49" s="22">
        <v>30</v>
      </c>
      <c r="H49" s="20"/>
      <c r="I49" s="15"/>
      <c r="J49" s="20"/>
      <c r="K49" s="22">
        <v>0</v>
      </c>
      <c r="L49" s="20"/>
      <c r="M49" s="15">
        <v>44896</v>
      </c>
      <c r="N49" s="20" t="s">
        <v>36</v>
      </c>
      <c r="O49" s="12">
        <v>33</v>
      </c>
    </row>
    <row r="50" spans="1:15" x14ac:dyDescent="0.2">
      <c r="A50" s="15">
        <v>45017</v>
      </c>
      <c r="B50" s="20" t="s">
        <v>41</v>
      </c>
      <c r="C50" s="22">
        <v>100</v>
      </c>
      <c r="D50" s="20"/>
      <c r="E50" s="15">
        <v>44986</v>
      </c>
      <c r="F50" s="20" t="s">
        <v>40</v>
      </c>
      <c r="G50" s="22">
        <v>30</v>
      </c>
      <c r="H50" s="20"/>
      <c r="I50" s="15"/>
      <c r="J50" s="20"/>
      <c r="K50" s="22">
        <v>0</v>
      </c>
      <c r="L50" s="20"/>
      <c r="M50" s="15">
        <v>44927</v>
      </c>
      <c r="N50" s="20" t="s">
        <v>35</v>
      </c>
      <c r="O50" s="12">
        <v>3</v>
      </c>
    </row>
    <row r="51" spans="1:15" x14ac:dyDescent="0.2">
      <c r="A51" s="15"/>
      <c r="B51" s="20"/>
      <c r="C51" s="22">
        <v>0</v>
      </c>
      <c r="D51" s="20"/>
      <c r="E51" s="15">
        <v>45017</v>
      </c>
      <c r="F51" s="20" t="s">
        <v>40</v>
      </c>
      <c r="G51" s="22">
        <v>30</v>
      </c>
      <c r="H51" s="20"/>
      <c r="I51" s="15"/>
      <c r="J51" s="20"/>
      <c r="K51" s="22">
        <v>0</v>
      </c>
      <c r="L51" s="20"/>
      <c r="M51" s="15">
        <v>44958</v>
      </c>
      <c r="N51" s="20" t="s">
        <v>35</v>
      </c>
      <c r="O51" s="12">
        <v>3</v>
      </c>
    </row>
    <row r="52" spans="1:15" x14ac:dyDescent="0.2">
      <c r="A52" s="15"/>
      <c r="B52" s="20"/>
      <c r="C52" s="22">
        <v>0</v>
      </c>
      <c r="D52" s="20"/>
      <c r="E52" s="15">
        <v>45047</v>
      </c>
      <c r="F52" s="20" t="s">
        <v>40</v>
      </c>
      <c r="G52" s="22">
        <v>30</v>
      </c>
      <c r="H52" s="20"/>
      <c r="I52" s="15"/>
      <c r="J52" s="20"/>
      <c r="K52" s="22">
        <v>0</v>
      </c>
      <c r="L52" s="20"/>
      <c r="M52" s="15">
        <v>44986</v>
      </c>
      <c r="N52" s="20" t="s">
        <v>35</v>
      </c>
      <c r="O52" s="12">
        <v>3</v>
      </c>
    </row>
    <row r="53" spans="1:15" x14ac:dyDescent="0.2">
      <c r="A53" s="15"/>
      <c r="B53" s="20"/>
      <c r="C53" s="22">
        <v>0</v>
      </c>
      <c r="D53" s="20"/>
      <c r="E53" s="15">
        <v>45078</v>
      </c>
      <c r="F53" s="20" t="s">
        <v>40</v>
      </c>
      <c r="G53" s="22">
        <v>30</v>
      </c>
      <c r="H53" s="20"/>
      <c r="I53" s="15"/>
      <c r="J53" s="20"/>
      <c r="K53" s="22">
        <v>0</v>
      </c>
      <c r="L53" s="20"/>
      <c r="M53" s="15">
        <v>45017</v>
      </c>
      <c r="N53" s="20" t="s">
        <v>35</v>
      </c>
      <c r="O53" s="12">
        <v>3</v>
      </c>
    </row>
    <row r="54" spans="1:15" x14ac:dyDescent="0.2">
      <c r="A54" s="15"/>
      <c r="B54" s="20"/>
      <c r="C54" s="22">
        <v>0</v>
      </c>
      <c r="D54" s="20"/>
      <c r="E54" s="15">
        <v>45108</v>
      </c>
      <c r="F54" s="20" t="s">
        <v>40</v>
      </c>
      <c r="G54" s="22">
        <v>30</v>
      </c>
      <c r="H54" s="20"/>
      <c r="I54" s="15"/>
      <c r="J54" s="20"/>
      <c r="K54" s="22">
        <v>0</v>
      </c>
      <c r="L54" s="20"/>
      <c r="M54" s="15">
        <v>45047</v>
      </c>
      <c r="N54" s="20" t="s">
        <v>35</v>
      </c>
      <c r="O54" s="12">
        <v>3</v>
      </c>
    </row>
    <row r="55" spans="1:15" x14ac:dyDescent="0.2">
      <c r="A55" s="15"/>
      <c r="B55" s="20"/>
      <c r="C55" s="22">
        <v>0</v>
      </c>
      <c r="D55" s="20"/>
      <c r="E55" s="15">
        <v>45139</v>
      </c>
      <c r="F55" s="20" t="s">
        <v>40</v>
      </c>
      <c r="G55" s="22">
        <v>30</v>
      </c>
      <c r="H55" s="20"/>
      <c r="I55" s="15"/>
      <c r="J55" s="20"/>
      <c r="K55" s="22">
        <v>0</v>
      </c>
      <c r="L55" s="20"/>
      <c r="M55" s="15">
        <v>45078</v>
      </c>
      <c r="N55" s="20" t="s">
        <v>35</v>
      </c>
      <c r="O55" s="12">
        <v>3</v>
      </c>
    </row>
    <row r="56" spans="1:15" x14ac:dyDescent="0.2">
      <c r="A56" s="15"/>
      <c r="B56" s="20"/>
      <c r="C56" s="22">
        <v>0</v>
      </c>
      <c r="D56" s="20"/>
      <c r="E56" s="15">
        <v>45170</v>
      </c>
      <c r="F56" s="20" t="s">
        <v>40</v>
      </c>
      <c r="G56" s="22">
        <v>30</v>
      </c>
      <c r="H56" s="20"/>
      <c r="I56" s="15"/>
      <c r="J56" s="20"/>
      <c r="K56" s="22">
        <v>0</v>
      </c>
      <c r="L56" s="20"/>
      <c r="M56" s="15">
        <v>45108</v>
      </c>
      <c r="N56" s="20" t="s">
        <v>35</v>
      </c>
      <c r="O56" s="12">
        <v>3</v>
      </c>
    </row>
    <row r="57" spans="1:15" x14ac:dyDescent="0.2">
      <c r="A57" s="15"/>
      <c r="B57" s="20"/>
      <c r="C57" s="22">
        <v>0</v>
      </c>
      <c r="D57" s="20"/>
      <c r="E57" s="15"/>
      <c r="F57" s="20"/>
      <c r="G57" s="22">
        <v>0</v>
      </c>
      <c r="H57" s="20"/>
      <c r="I57" s="15"/>
      <c r="J57" s="20"/>
      <c r="K57" s="22">
        <v>0</v>
      </c>
      <c r="L57" s="20"/>
      <c r="M57" s="15">
        <v>45139</v>
      </c>
      <c r="N57" s="20" t="s">
        <v>35</v>
      </c>
      <c r="O57" s="12">
        <v>3</v>
      </c>
    </row>
    <row r="58" spans="1:15" x14ac:dyDescent="0.2">
      <c r="A58" s="15"/>
      <c r="B58" s="20"/>
      <c r="C58" s="22">
        <v>0</v>
      </c>
      <c r="D58" s="20"/>
      <c r="E58" s="15"/>
      <c r="F58" s="20"/>
      <c r="G58" s="22">
        <v>0</v>
      </c>
      <c r="H58" s="20"/>
      <c r="I58" s="15"/>
      <c r="J58" s="20"/>
      <c r="K58" s="22">
        <v>0</v>
      </c>
      <c r="L58" s="20"/>
      <c r="M58" s="15">
        <v>45170</v>
      </c>
      <c r="N58" s="20" t="s">
        <v>35</v>
      </c>
      <c r="O58" s="12">
        <v>3</v>
      </c>
    </row>
    <row r="59" spans="1:15" x14ac:dyDescent="0.2">
      <c r="A59" s="15"/>
      <c r="B59" s="20"/>
      <c r="C59" s="23">
        <v>0</v>
      </c>
      <c r="D59" s="20"/>
      <c r="E59" s="15"/>
      <c r="F59" s="20"/>
      <c r="G59" s="23">
        <v>0</v>
      </c>
      <c r="H59" s="20"/>
      <c r="I59" s="15"/>
      <c r="J59" s="20"/>
      <c r="K59" s="23">
        <v>0</v>
      </c>
      <c r="L59" s="20"/>
      <c r="M59" s="15"/>
      <c r="N59" s="20"/>
      <c r="O59" s="14">
        <v>0</v>
      </c>
    </row>
    <row r="60" spans="1:15" x14ac:dyDescent="0.2">
      <c r="A60" s="15"/>
      <c r="B60" s="20"/>
      <c r="C60" s="22">
        <v>0</v>
      </c>
      <c r="D60" s="20"/>
      <c r="E60" s="15"/>
      <c r="F60" s="20"/>
      <c r="G60" s="22">
        <v>0</v>
      </c>
      <c r="H60" s="20"/>
      <c r="I60" s="15"/>
      <c r="J60" s="20"/>
      <c r="K60" s="22">
        <v>0</v>
      </c>
      <c r="L60" s="20"/>
      <c r="M60" s="15"/>
      <c r="N60" s="20"/>
      <c r="O60" s="12">
        <v>0</v>
      </c>
    </row>
    <row r="61" spans="1:15" x14ac:dyDescent="0.2">
      <c r="A61" s="21" t="str">
        <f>CONCATENATE(A43," Total")</f>
        <v>Recruiting Materials-printing Total</v>
      </c>
      <c r="B61" s="20"/>
      <c r="C61" s="23">
        <f>SUM(C45:C60)</f>
        <v>240</v>
      </c>
      <c r="D61" s="20"/>
      <c r="E61" s="21" t="str">
        <f>CONCATENATE(E43," Total")</f>
        <v>Telephone Total</v>
      </c>
      <c r="F61" s="20"/>
      <c r="G61" s="23">
        <f>SUM(G45:G60)</f>
        <v>360</v>
      </c>
      <c r="H61" s="20"/>
      <c r="I61" s="21" t="str">
        <f>CONCATENATE(I43," Total")</f>
        <v>Travel Total</v>
      </c>
      <c r="J61" s="20"/>
      <c r="K61" s="23">
        <f>SUM(K45:K60)</f>
        <v>450</v>
      </c>
      <c r="L61" s="20"/>
      <c r="M61" s="21" t="str">
        <f>CONCATENATE(M43," Total")</f>
        <v>Website Expense Total</v>
      </c>
      <c r="N61" s="20"/>
      <c r="O61" s="14">
        <f>SUM(O45:O60)</f>
        <v>86</v>
      </c>
    </row>
    <row r="64" spans="1:15" x14ac:dyDescent="0.2">
      <c r="A64" s="25" t="s">
        <v>33</v>
      </c>
      <c r="B64" s="25"/>
      <c r="C64" s="25"/>
      <c r="E64" s="26" t="s">
        <v>33</v>
      </c>
      <c r="F64" s="26"/>
      <c r="G64" s="26"/>
    </row>
    <row r="65" spans="1:7" x14ac:dyDescent="0.2">
      <c r="A65" s="10" t="s">
        <v>29</v>
      </c>
      <c r="B65" s="10" t="s">
        <v>30</v>
      </c>
      <c r="C65" s="10" t="s">
        <v>31</v>
      </c>
      <c r="E65" s="10" t="s">
        <v>29</v>
      </c>
      <c r="F65" s="10" t="s">
        <v>30</v>
      </c>
      <c r="G65" s="10" t="s">
        <v>31</v>
      </c>
    </row>
    <row r="66" spans="1:7" x14ac:dyDescent="0.2">
      <c r="A66" s="11"/>
      <c r="C66" s="12">
        <v>0</v>
      </c>
      <c r="E66" s="11"/>
      <c r="G66" s="12">
        <v>0</v>
      </c>
    </row>
    <row r="67" spans="1:7" x14ac:dyDescent="0.2">
      <c r="A67" s="11"/>
      <c r="C67" s="12">
        <v>0</v>
      </c>
      <c r="E67" s="11"/>
      <c r="G67" s="12">
        <v>0</v>
      </c>
    </row>
    <row r="68" spans="1:7" x14ac:dyDescent="0.2">
      <c r="A68" s="11"/>
      <c r="C68" s="12">
        <v>0</v>
      </c>
      <c r="E68" s="11"/>
      <c r="G68" s="12">
        <v>0</v>
      </c>
    </row>
    <row r="69" spans="1:7" x14ac:dyDescent="0.2">
      <c r="A69" s="11"/>
      <c r="C69" s="12">
        <v>0</v>
      </c>
      <c r="E69" s="11"/>
      <c r="G69" s="12">
        <v>0</v>
      </c>
    </row>
    <row r="70" spans="1:7" x14ac:dyDescent="0.2">
      <c r="A70" s="11"/>
      <c r="C70" s="12">
        <v>0</v>
      </c>
      <c r="E70" s="11"/>
      <c r="G70" s="12">
        <v>0</v>
      </c>
    </row>
    <row r="71" spans="1:7" x14ac:dyDescent="0.2">
      <c r="A71" s="11"/>
      <c r="C71" s="12">
        <v>0</v>
      </c>
      <c r="E71" s="11"/>
      <c r="G71" s="12">
        <v>0</v>
      </c>
    </row>
    <row r="72" spans="1:7" x14ac:dyDescent="0.2">
      <c r="A72" s="11"/>
      <c r="C72" s="12">
        <v>0</v>
      </c>
      <c r="E72" s="11"/>
      <c r="G72" s="12">
        <v>0</v>
      </c>
    </row>
    <row r="73" spans="1:7" x14ac:dyDescent="0.2">
      <c r="A73" s="11"/>
      <c r="C73" s="12">
        <v>0</v>
      </c>
      <c r="E73" s="11"/>
      <c r="G73" s="12">
        <v>0</v>
      </c>
    </row>
    <row r="74" spans="1:7" x14ac:dyDescent="0.2">
      <c r="A74" s="11"/>
      <c r="C74" s="12">
        <v>0</v>
      </c>
      <c r="E74" s="11"/>
      <c r="G74" s="12">
        <v>0</v>
      </c>
    </row>
    <row r="75" spans="1:7" x14ac:dyDescent="0.2">
      <c r="A75" s="11"/>
      <c r="C75" s="12">
        <v>0</v>
      </c>
      <c r="E75" s="11"/>
      <c r="G75" s="12">
        <v>0</v>
      </c>
    </row>
    <row r="76" spans="1:7" x14ac:dyDescent="0.2">
      <c r="A76" s="11"/>
      <c r="C76" s="12">
        <v>0</v>
      </c>
      <c r="E76" s="11"/>
      <c r="G76" s="12">
        <v>0</v>
      </c>
    </row>
    <row r="77" spans="1:7" x14ac:dyDescent="0.2">
      <c r="A77" s="11"/>
      <c r="C77" s="12">
        <v>0</v>
      </c>
      <c r="E77" s="11"/>
      <c r="G77" s="12">
        <v>0</v>
      </c>
    </row>
    <row r="78" spans="1:7" x14ac:dyDescent="0.2">
      <c r="A78" s="11"/>
      <c r="C78" s="12">
        <v>0</v>
      </c>
      <c r="E78" s="11"/>
      <c r="G78" s="12">
        <v>0</v>
      </c>
    </row>
    <row r="79" spans="1:7" x14ac:dyDescent="0.2">
      <c r="A79" s="11"/>
      <c r="C79" s="12">
        <v>0</v>
      </c>
      <c r="E79" s="11"/>
      <c r="G79" s="12">
        <v>0</v>
      </c>
    </row>
    <row r="80" spans="1:7" x14ac:dyDescent="0.2">
      <c r="A80" s="11"/>
      <c r="C80" s="12">
        <v>0</v>
      </c>
      <c r="E80" s="11"/>
      <c r="G80" s="12">
        <v>0</v>
      </c>
    </row>
    <row r="81" spans="1:7" x14ac:dyDescent="0.2">
      <c r="A81" s="11"/>
      <c r="C81" s="12">
        <v>0</v>
      </c>
      <c r="E81" s="11"/>
      <c r="G81" s="12">
        <v>0</v>
      </c>
    </row>
    <row r="82" spans="1:7" x14ac:dyDescent="0.2">
      <c r="A82" s="13" t="str">
        <f>CONCATENATE(A64, " Total")</f>
        <v>Additional Expense (Add) Total</v>
      </c>
      <c r="C82" s="12">
        <f>SUM(C66:C81)</f>
        <v>0</v>
      </c>
      <c r="E82" s="13" t="str">
        <f>CONCATENATE(E64, " Total")</f>
        <v>Additional Expense (Add) Total</v>
      </c>
      <c r="G82" s="12">
        <f>SUM(G66:G81)</f>
        <v>0</v>
      </c>
    </row>
  </sheetData>
  <mergeCells count="14">
    <mergeCell ref="A22:C22"/>
    <mergeCell ref="I22:K22"/>
    <mergeCell ref="A64:C64"/>
    <mergeCell ref="E64:G64"/>
    <mergeCell ref="A1:C1"/>
    <mergeCell ref="A43:C43"/>
    <mergeCell ref="E43:G43"/>
    <mergeCell ref="I43:K43"/>
    <mergeCell ref="M43:O43"/>
    <mergeCell ref="M22:O22"/>
    <mergeCell ref="M1:O1"/>
    <mergeCell ref="I1:K1"/>
    <mergeCell ref="E1:G1"/>
    <mergeCell ref="E22:G22"/>
  </mergeCells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Income Details</vt:lpstr>
      <vt:lpstr>Expense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Nesmith</dc:creator>
  <cp:lastModifiedBy>Bos, Edward A.</cp:lastModifiedBy>
  <cp:lastPrinted>2011-08-05T20:39:09Z</cp:lastPrinted>
  <dcterms:created xsi:type="dcterms:W3CDTF">2009-12-21T11:36:41Z</dcterms:created>
  <dcterms:modified xsi:type="dcterms:W3CDTF">2022-03-23T02:27:13Z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